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kaishinedjp-my.sharepoint.com/personal/nakashima_kaishin_ed_jp/Documents/デスクトップ/"/>
    </mc:Choice>
  </mc:AlternateContent>
  <xr:revisionPtr revIDLastSave="0" documentId="8_{7B3352D4-1FA4-40D8-8BBD-1F51BAD08C71}" xr6:coauthVersionLast="47" xr6:coauthVersionMax="47" xr10:uidLastSave="{00000000-0000-0000-0000-000000000000}"/>
  <bookViews>
    <workbookView xWindow="-110" yWindow="-110" windowWidth="19420" windowHeight="10420" xr2:uid="{00000000-000D-0000-FFFF-FFFF00000000}"/>
  </bookViews>
  <sheets>
    <sheet name="入場者名簿・検温表(６月17日用）" sheetId="14" r:id="rId1"/>
    <sheet name="入場許可証（６月17日用）" sheetId="15" r:id="rId2"/>
    <sheet name="入場者名簿・検温表(６月1８日用）" sheetId="24" r:id="rId3"/>
    <sheet name="入場許可証（６月1８日用）" sheetId="25" r:id="rId4"/>
    <sheet name="入場者名簿・検温表(６月1９日用）" sheetId="26" r:id="rId5"/>
    <sheet name="入場許可証（６月1９日用）" sheetId="27" r:id="rId6"/>
  </sheets>
  <definedNames>
    <definedName name="_xlnm.Print_Area" localSheetId="1">'入場許可証（６月17日用）'!$A$1:$L$78</definedName>
    <definedName name="_xlnm.Print_Area" localSheetId="3">'入場許可証（６月1８日用）'!$A$1:$L$78</definedName>
    <definedName name="_xlnm.Print_Area" localSheetId="5">'入場許可証（６月1９日用）'!$A$1:$L$78</definedName>
    <definedName name="_xlnm.Print_Area" localSheetId="0">'入場者名簿・検温表(６月17日用）'!$A$1:$H$35</definedName>
    <definedName name="_xlnm.Print_Area" localSheetId="2">'入場者名簿・検温表(６月1８日用）'!$A$1:$H$35</definedName>
    <definedName name="_xlnm.Print_Area" localSheetId="4">'入場者名簿・検温表(６月1９日用）'!$A$1:$H$35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 i="27" l="1"/>
  <c r="D76" i="27"/>
  <c r="C76" i="27"/>
  <c r="A75" i="27"/>
  <c r="A73" i="27"/>
  <c r="J70" i="27"/>
  <c r="I70" i="27"/>
  <c r="D70" i="27"/>
  <c r="C70" i="27"/>
  <c r="G69" i="27"/>
  <c r="A69" i="27"/>
  <c r="G67" i="27"/>
  <c r="A67" i="27"/>
  <c r="J64" i="27"/>
  <c r="I64" i="27"/>
  <c r="D64" i="27"/>
  <c r="C64" i="27"/>
  <c r="G63" i="27"/>
  <c r="A63" i="27"/>
  <c r="G61" i="27"/>
  <c r="A61" i="27"/>
  <c r="J58" i="27"/>
  <c r="I58" i="27"/>
  <c r="D58" i="27"/>
  <c r="C58" i="27"/>
  <c r="G57" i="27"/>
  <c r="A57" i="27"/>
  <c r="G55" i="27"/>
  <c r="A55" i="27"/>
  <c r="J52" i="27"/>
  <c r="I52" i="27"/>
  <c r="D52" i="27"/>
  <c r="C52" i="27"/>
  <c r="G51" i="27"/>
  <c r="A51" i="27"/>
  <c r="G49" i="27"/>
  <c r="A49" i="27"/>
  <c r="J46" i="27"/>
  <c r="I46" i="27"/>
  <c r="D46" i="27"/>
  <c r="C46" i="27"/>
  <c r="G45" i="27"/>
  <c r="A45" i="27"/>
  <c r="G43" i="27"/>
  <c r="A43" i="27"/>
  <c r="J40" i="27"/>
  <c r="I40" i="27"/>
  <c r="D40" i="27"/>
  <c r="C40" i="27"/>
  <c r="G39" i="27"/>
  <c r="A39" i="27"/>
  <c r="G37" i="27"/>
  <c r="A37" i="27"/>
  <c r="J34" i="27"/>
  <c r="I34" i="27"/>
  <c r="D34" i="27"/>
  <c r="C34" i="27"/>
  <c r="G33" i="27"/>
  <c r="A33" i="27"/>
  <c r="G31" i="27"/>
  <c r="A31" i="27"/>
  <c r="J28" i="27"/>
  <c r="I28" i="27"/>
  <c r="D28" i="27"/>
  <c r="C28" i="27"/>
  <c r="G27" i="27"/>
  <c r="A27" i="27"/>
  <c r="G25" i="27"/>
  <c r="A25" i="27"/>
  <c r="J22" i="27"/>
  <c r="I22" i="27"/>
  <c r="D22" i="27"/>
  <c r="C22" i="27"/>
  <c r="G21" i="27"/>
  <c r="A21" i="27"/>
  <c r="G19" i="27"/>
  <c r="A19" i="27"/>
  <c r="J16" i="27"/>
  <c r="I16" i="27"/>
  <c r="D16" i="27"/>
  <c r="C16" i="27"/>
  <c r="G15" i="27"/>
  <c r="A15" i="27"/>
  <c r="G13" i="27"/>
  <c r="A13" i="27"/>
  <c r="J10" i="27"/>
  <c r="I10" i="27"/>
  <c r="D10" i="27"/>
  <c r="C10" i="27"/>
  <c r="G9" i="27"/>
  <c r="A9" i="27"/>
  <c r="G7" i="27"/>
  <c r="A7" i="27"/>
  <c r="J4" i="27"/>
  <c r="I4" i="27"/>
  <c r="D4" i="27"/>
  <c r="C4" i="27"/>
  <c r="G3" i="27"/>
  <c r="A3" i="27"/>
  <c r="D76" i="25"/>
  <c r="C76" i="25"/>
  <c r="A75" i="25"/>
  <c r="A73" i="25"/>
  <c r="J70" i="25"/>
  <c r="I70" i="25"/>
  <c r="D70" i="25"/>
  <c r="C70" i="25"/>
  <c r="G69" i="25"/>
  <c r="A69" i="25"/>
  <c r="G67" i="25"/>
  <c r="A67" i="25"/>
  <c r="J64" i="25"/>
  <c r="I64" i="25"/>
  <c r="D64" i="25"/>
  <c r="C64" i="25"/>
  <c r="G63" i="25"/>
  <c r="A63" i="25"/>
  <c r="G61" i="25"/>
  <c r="A61" i="25"/>
  <c r="J58" i="25"/>
  <c r="I58" i="25"/>
  <c r="D58" i="25"/>
  <c r="C58" i="25"/>
  <c r="G57" i="25"/>
  <c r="A57" i="25"/>
  <c r="G55" i="25"/>
  <c r="A55" i="25"/>
  <c r="J52" i="25"/>
  <c r="I52" i="25"/>
  <c r="D52" i="25"/>
  <c r="C52" i="25"/>
  <c r="G51" i="25"/>
  <c r="A51" i="25"/>
  <c r="G49" i="25"/>
  <c r="A49" i="25"/>
  <c r="J46" i="25"/>
  <c r="I46" i="25"/>
  <c r="D46" i="25"/>
  <c r="C46" i="25"/>
  <c r="G45" i="25"/>
  <c r="A45" i="25"/>
  <c r="G43" i="25"/>
  <c r="A43" i="25"/>
  <c r="J40" i="25"/>
  <c r="I40" i="25"/>
  <c r="D40" i="25"/>
  <c r="C40" i="25"/>
  <c r="G39" i="25"/>
  <c r="A39" i="25"/>
  <c r="G37" i="25"/>
  <c r="A37" i="25"/>
  <c r="J34" i="25"/>
  <c r="I34" i="25"/>
  <c r="D34" i="25"/>
  <c r="C34" i="25"/>
  <c r="G33" i="25"/>
  <c r="A33" i="25"/>
  <c r="G31" i="25"/>
  <c r="A31" i="25"/>
  <c r="J28" i="25"/>
  <c r="I28" i="25"/>
  <c r="D28" i="25"/>
  <c r="C28" i="25"/>
  <c r="G27" i="25"/>
  <c r="A27" i="25"/>
  <c r="G25" i="25"/>
  <c r="A25" i="25"/>
  <c r="J22" i="25"/>
  <c r="I22" i="25"/>
  <c r="D22" i="25"/>
  <c r="C22" i="25"/>
  <c r="G21" i="25"/>
  <c r="A21" i="25"/>
  <c r="G19" i="25"/>
  <c r="A19" i="25"/>
  <c r="J16" i="25"/>
  <c r="I16" i="25"/>
  <c r="D16" i="25"/>
  <c r="C16" i="25"/>
  <c r="G15" i="25"/>
  <c r="A15" i="25"/>
  <c r="G13" i="25"/>
  <c r="A13" i="25"/>
  <c r="J10" i="25"/>
  <c r="I10" i="25"/>
  <c r="D10" i="25"/>
  <c r="C10" i="25"/>
  <c r="G9" i="25"/>
  <c r="A9" i="25"/>
  <c r="G7" i="25"/>
  <c r="A7" i="25"/>
  <c r="J4" i="25"/>
  <c r="I4" i="25"/>
  <c r="D4" i="25"/>
  <c r="C4" i="25"/>
  <c r="G3" i="25"/>
  <c r="A3" i="25"/>
  <c r="G1" i="25"/>
  <c r="J34" i="15"/>
  <c r="D34" i="15"/>
  <c r="I52" i="15"/>
  <c r="I70" i="15"/>
  <c r="D76" i="15"/>
  <c r="C76" i="15"/>
  <c r="A75" i="15"/>
  <c r="A73" i="15"/>
  <c r="J70" i="15"/>
  <c r="D70" i="15"/>
  <c r="C70" i="15"/>
  <c r="G69" i="15"/>
  <c r="A69" i="15"/>
  <c r="G67" i="15"/>
  <c r="A67" i="15"/>
  <c r="J64" i="15"/>
  <c r="I64" i="15"/>
  <c r="D64" i="15"/>
  <c r="C64" i="15"/>
  <c r="G63" i="15"/>
  <c r="A63" i="15"/>
  <c r="G61" i="15"/>
  <c r="A61" i="15"/>
  <c r="J58" i="15" l="1"/>
  <c r="D58" i="15"/>
  <c r="J52" i="15"/>
  <c r="D52" i="15"/>
  <c r="J46" i="15"/>
  <c r="D46" i="15"/>
  <c r="J40" i="15"/>
  <c r="D40" i="15"/>
  <c r="J28" i="15"/>
  <c r="D28" i="15"/>
  <c r="J22" i="15"/>
  <c r="D22" i="15"/>
  <c r="J16" i="15"/>
  <c r="D16" i="15"/>
  <c r="J10" i="15"/>
  <c r="J4" i="15"/>
  <c r="G1" i="15"/>
  <c r="G3" i="15"/>
  <c r="I4" i="15"/>
  <c r="D10" i="15"/>
  <c r="D4" i="15"/>
  <c r="I58" i="15" l="1"/>
  <c r="C58" i="15"/>
  <c r="C52" i="15"/>
  <c r="I46" i="15"/>
  <c r="C46" i="15"/>
  <c r="C40" i="15"/>
  <c r="I40" i="15"/>
  <c r="I34" i="15"/>
  <c r="C34" i="15"/>
  <c r="C28" i="15"/>
  <c r="I28" i="15"/>
  <c r="I22" i="15"/>
  <c r="C22" i="15"/>
  <c r="C16" i="15"/>
  <c r="I16" i="15"/>
  <c r="I10" i="15"/>
  <c r="C10" i="15"/>
  <c r="C4" i="15"/>
  <c r="G57" i="15"/>
  <c r="A57" i="15"/>
  <c r="G51" i="15"/>
  <c r="A51" i="15"/>
  <c r="G45" i="15"/>
  <c r="A45" i="15"/>
  <c r="G39" i="15"/>
  <c r="A39" i="15"/>
  <c r="A33" i="15"/>
  <c r="G33" i="15"/>
  <c r="G27" i="15"/>
  <c r="A27" i="15"/>
  <c r="A21" i="15"/>
  <c r="G21" i="15"/>
  <c r="G15" i="15"/>
  <c r="A15" i="15"/>
  <c r="A9" i="15"/>
  <c r="G9" i="15"/>
  <c r="A3" i="15"/>
  <c r="G13" i="15" l="1"/>
  <c r="G19" i="15" l="1"/>
  <c r="G25" i="15"/>
  <c r="G31" i="15"/>
  <c r="G37" i="15"/>
  <c r="G43" i="15"/>
  <c r="G49" i="15"/>
  <c r="G55" i="15"/>
  <c r="A55" i="15"/>
  <c r="A49" i="15"/>
  <c r="A43" i="15"/>
  <c r="A37" i="15"/>
  <c r="A31" i="15"/>
  <c r="A25" i="15"/>
  <c r="A19" i="15"/>
  <c r="A13" i="15"/>
  <c r="G7" i="15"/>
  <c r="A7" i="15"/>
</calcChain>
</file>

<file path=xl/sharedStrings.xml><?xml version="1.0" encoding="utf-8"?>
<sst xmlns="http://schemas.openxmlformats.org/spreadsheetml/2006/main" count="642" uniqueCount="34">
  <si>
    <t>学校名</t>
    <rPh sb="0" eb="3">
      <t>ガッコウメイ</t>
    </rPh>
    <phoneticPr fontId="1"/>
  </si>
  <si>
    <t>No．</t>
    <phoneticPr fontId="1"/>
  </si>
  <si>
    <t>入場許可証</t>
    <rPh sb="0" eb="2">
      <t>ニュウジョウ</t>
    </rPh>
    <rPh sb="2" eb="5">
      <t>キョカショウ</t>
    </rPh>
    <phoneticPr fontId="1"/>
  </si>
  <si>
    <t>高等学校</t>
    <rPh sb="0" eb="2">
      <t>コウトウ</t>
    </rPh>
    <rPh sb="2" eb="4">
      <t>ガッコウ</t>
    </rPh>
    <phoneticPr fontId="1"/>
  </si>
  <si>
    <t>No.</t>
    <phoneticPr fontId="1"/>
  </si>
  <si>
    <t>保護者代表者氏名</t>
    <rPh sb="0" eb="3">
      <t>ホゴシャ</t>
    </rPh>
    <rPh sb="3" eb="5">
      <t>ダイヒョウ</t>
    </rPh>
    <rPh sb="5" eb="6">
      <t>シャ</t>
    </rPh>
    <rPh sb="6" eb="8">
      <t>シメイ</t>
    </rPh>
    <phoneticPr fontId="1"/>
  </si>
  <si>
    <t>当日体温</t>
    <rPh sb="0" eb="2">
      <t>トウジツ</t>
    </rPh>
    <rPh sb="2" eb="4">
      <t>タイオン</t>
    </rPh>
    <phoneticPr fontId="1"/>
  </si>
  <si>
    <t>℃</t>
    <phoneticPr fontId="1"/>
  </si>
  <si>
    <t>入場者氏名</t>
    <rPh sb="0" eb="2">
      <t>ニュウジョウ</t>
    </rPh>
    <rPh sb="2" eb="3">
      <t>シャ</t>
    </rPh>
    <rPh sb="3" eb="4">
      <t>シ</t>
    </rPh>
    <rPh sb="4" eb="5">
      <t>ナ</t>
    </rPh>
    <phoneticPr fontId="1"/>
  </si>
  <si>
    <t>緊急連絡先(携帯）</t>
    <rPh sb="0" eb="2">
      <t>キンキュウ</t>
    </rPh>
    <rPh sb="2" eb="5">
      <t>レンラクサキ</t>
    </rPh>
    <rPh sb="6" eb="8">
      <t>ケイタイ</t>
    </rPh>
    <phoneticPr fontId="1"/>
  </si>
  <si>
    <t>顧　　問　　名</t>
    <rPh sb="0" eb="1">
      <t>コ</t>
    </rPh>
    <rPh sb="3" eb="4">
      <t>トイ</t>
    </rPh>
    <rPh sb="6" eb="7">
      <t>メイ</t>
    </rPh>
    <phoneticPr fontId="1"/>
  </si>
  <si>
    <t>●入り口で本許可証と提出された名簿を照らし合わせた後入場可能になります。
●マスク・手洗い・消毒等の感染予防に努めください。</t>
    <rPh sb="1" eb="2">
      <t>イ</t>
    </rPh>
    <rPh sb="3" eb="4">
      <t>グチ</t>
    </rPh>
    <rPh sb="5" eb="6">
      <t>ホン</t>
    </rPh>
    <rPh sb="6" eb="9">
      <t>キョカショウ</t>
    </rPh>
    <rPh sb="10" eb="12">
      <t>テイシュツ</t>
    </rPh>
    <rPh sb="15" eb="17">
      <t>メイボ</t>
    </rPh>
    <rPh sb="18" eb="19">
      <t>テ</t>
    </rPh>
    <rPh sb="21" eb="22">
      <t>ア</t>
    </rPh>
    <rPh sb="25" eb="26">
      <t>ゴ</t>
    </rPh>
    <rPh sb="26" eb="28">
      <t>ニュウジョウ</t>
    </rPh>
    <rPh sb="28" eb="30">
      <t>カノウ</t>
    </rPh>
    <rPh sb="42" eb="44">
      <t>テアラ</t>
    </rPh>
    <rPh sb="46" eb="48">
      <t>ショウドク</t>
    </rPh>
    <rPh sb="48" eb="49">
      <t>トウ</t>
    </rPh>
    <rPh sb="50" eb="52">
      <t>カンセン</t>
    </rPh>
    <rPh sb="52" eb="54">
      <t>ヨボウ</t>
    </rPh>
    <rPh sb="55" eb="56">
      <t>ツト</t>
    </rPh>
    <phoneticPr fontId="1"/>
  </si>
  <si>
    <r>
      <t>来場(当日</t>
    </r>
    <r>
      <rPr>
        <sz val="11"/>
        <color theme="1"/>
        <rFont val="ＭＳ Ｐゴシック"/>
        <family val="3"/>
        <charset val="128"/>
      </rPr>
      <t>☑</t>
    </r>
    <r>
      <rPr>
        <sz val="11"/>
        <color theme="1"/>
        <rFont val="游ゴシック"/>
        <family val="2"/>
        <charset val="128"/>
        <scheme val="minor"/>
      </rPr>
      <t>）　　</t>
    </r>
    <rPh sb="0" eb="2">
      <t>ライジョウ</t>
    </rPh>
    <rPh sb="3" eb="5">
      <t>トウジツ</t>
    </rPh>
    <phoneticPr fontId="1"/>
  </si>
  <si>
    <t>次のような症状があれば☑してください</t>
    <rPh sb="0" eb="1">
      <t>ツギ</t>
    </rPh>
    <rPh sb="5" eb="7">
      <t>ショウジョウ</t>
    </rPh>
    <phoneticPr fontId="1"/>
  </si>
  <si>
    <t>□頭痛　□せき　□のどの痛み　□息苦しい　□倦怠感</t>
    <rPh sb="1" eb="3">
      <t>ズツウ</t>
    </rPh>
    <rPh sb="12" eb="13">
      <t>イタ</t>
    </rPh>
    <rPh sb="16" eb="18">
      <t>イキグル</t>
    </rPh>
    <rPh sb="22" eb="25">
      <t>ケンタイカン</t>
    </rPh>
    <phoneticPr fontId="1"/>
  </si>
  <si>
    <t>高等学校</t>
    <rPh sb="0" eb="4">
      <t>コウトウガッコウ</t>
    </rPh>
    <phoneticPr fontId="1"/>
  </si>
  <si>
    <t>※本表に入力いただいたら、入場許可証が自動で作成されるようにしてあります。
※学校名・入場者氏名を入力して入場許可証を作成してください。
※体温は当日測っていただき、手書きでご記入ください。検温が37.5℃以上は入場できません</t>
    <rPh sb="1" eb="2">
      <t>ホン</t>
    </rPh>
    <rPh sb="2" eb="3">
      <t>ヒョウ</t>
    </rPh>
    <rPh sb="4" eb="6">
      <t>ニュウリョク</t>
    </rPh>
    <rPh sb="13" eb="15">
      <t>ニュウジョウ</t>
    </rPh>
    <rPh sb="15" eb="18">
      <t>キョカショウ</t>
    </rPh>
    <rPh sb="19" eb="21">
      <t>ジドウ</t>
    </rPh>
    <rPh sb="22" eb="24">
      <t>サクセイ</t>
    </rPh>
    <rPh sb="39" eb="42">
      <t>ガッコウメイ</t>
    </rPh>
    <rPh sb="43" eb="45">
      <t>ニュウジョウ</t>
    </rPh>
    <rPh sb="45" eb="46">
      <t>シャ</t>
    </rPh>
    <rPh sb="46" eb="48">
      <t>シメイ</t>
    </rPh>
    <rPh sb="49" eb="51">
      <t>ニュウリョク</t>
    </rPh>
    <rPh sb="53" eb="55">
      <t>ニュウジョウ</t>
    </rPh>
    <rPh sb="55" eb="58">
      <t>キョカショウ</t>
    </rPh>
    <rPh sb="59" eb="61">
      <t>サクセイ</t>
    </rPh>
    <phoneticPr fontId="1"/>
  </si>
  <si>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phoneticPr fontId="1"/>
  </si>
  <si>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phoneticPr fontId="1"/>
  </si>
  <si>
    <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</si>
  <si>
    <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r>
      <rPr>
        <sz val="11"/>
        <color theme="1"/>
        <rFont val="Segoe UI Symbol"/>
        <family val="2"/>
      </rPr>
      <t xml:space="preserve"> </t>
    </r>
    <r>
      <rPr>
        <sz val="11"/>
        <color theme="1"/>
        <rFont val="ＭＳ Ｐゴシック"/>
        <family val="3"/>
        <charset val="128"/>
      </rPr>
      <t>□</t>
    </r>
    <phoneticPr fontId="1"/>
  </si>
  <si>
    <r>
      <rPr>
        <sz val="14"/>
        <color theme="1"/>
        <rFont val="游ゴシック"/>
        <family val="3"/>
        <charset val="128"/>
        <scheme val="minor"/>
      </rPr>
      <t>【別紙１】　令和４年度　全九州高等学校体育大会
第７５回　全九州高等学校バレーボール競技大会</t>
    </r>
    <r>
      <rPr>
        <sz val="16"/>
        <color theme="1"/>
        <rFont val="游ゴシック"/>
        <family val="3"/>
        <charset val="128"/>
        <scheme val="minor"/>
      </rPr>
      <t xml:space="preserve">
</t>
    </r>
    <r>
      <rPr>
        <sz val="24"/>
        <color theme="1"/>
        <rFont val="游ゴシック"/>
        <family val="3"/>
        <charset val="128"/>
        <scheme val="minor"/>
      </rPr>
      <t>入場者名簿(６月１７日)</t>
    </r>
    <rPh sb="1" eb="3">
      <t>ベッシ</t>
    </rPh>
    <rPh sb="12" eb="13">
      <t>ゼン</t>
    </rPh>
    <rPh sb="13" eb="15">
      <t>キュウシュウ</t>
    </rPh>
    <rPh sb="15" eb="17">
      <t>コウトウ</t>
    </rPh>
    <rPh sb="17" eb="19">
      <t>ガッコウ</t>
    </rPh>
    <rPh sb="19" eb="21">
      <t>タイイク</t>
    </rPh>
    <rPh sb="21" eb="23">
      <t>タイカイ</t>
    </rPh>
    <rPh sb="24" eb="25">
      <t>ダイ</t>
    </rPh>
    <rPh sb="27" eb="28">
      <t>カイ</t>
    </rPh>
    <rPh sb="29" eb="30">
      <t>ゼン</t>
    </rPh>
    <rPh sb="30" eb="32">
      <t>キュウシュウ</t>
    </rPh>
    <rPh sb="32" eb="34">
      <t>コウトウ</t>
    </rPh>
    <rPh sb="34" eb="36">
      <t>ガッコウ</t>
    </rPh>
    <rPh sb="42" eb="44">
      <t>キョウギ</t>
    </rPh>
    <rPh sb="44" eb="46">
      <t>タイカイ</t>
    </rPh>
    <rPh sb="47" eb="49">
      <t>ニュウジョウ</t>
    </rPh>
    <rPh sb="49" eb="50">
      <t>シャ</t>
    </rPh>
    <rPh sb="50" eb="52">
      <t>メイボ</t>
    </rPh>
    <rPh sb="54" eb="55">
      <t>ガツ</t>
    </rPh>
    <rPh sb="57" eb="58">
      <t>ニチ</t>
    </rPh>
    <phoneticPr fontId="1"/>
  </si>
  <si>
    <t>監督</t>
    <rPh sb="0" eb="2">
      <t>カントク</t>
    </rPh>
    <phoneticPr fontId="1"/>
  </si>
  <si>
    <t>コーチ</t>
    <phoneticPr fontId="1"/>
  </si>
  <si>
    <t>マネージャー</t>
    <phoneticPr fontId="1"/>
  </si>
  <si>
    <t>選手</t>
    <rPh sb="0" eb="2">
      <t>センシュ</t>
    </rPh>
    <phoneticPr fontId="1"/>
  </si>
  <si>
    <t>令和４年度全九州高等学校体育大会
第７５回　全九州高等学校バレーボール競技大会
(６月１７日)</t>
    <rPh sb="5" eb="6">
      <t>ゼン</t>
    </rPh>
    <rPh sb="6" eb="8">
      <t>キュウシュウ</t>
    </rPh>
    <rPh sb="8" eb="10">
      <t>コウトウ</t>
    </rPh>
    <rPh sb="10" eb="12">
      <t>ガッコウ</t>
    </rPh>
    <rPh sb="12" eb="14">
      <t>タイイク</t>
    </rPh>
    <rPh sb="14" eb="16">
      <t>タイカイ</t>
    </rPh>
    <rPh sb="17" eb="18">
      <t>ダイ</t>
    </rPh>
    <rPh sb="20" eb="21">
      <t>カイ</t>
    </rPh>
    <rPh sb="22" eb="23">
      <t>ゼン</t>
    </rPh>
    <rPh sb="23" eb="25">
      <t>キュウシュウ</t>
    </rPh>
    <rPh sb="25" eb="27">
      <t>コウトウ</t>
    </rPh>
    <rPh sb="27" eb="29">
      <t>ガッコウ</t>
    </rPh>
    <rPh sb="35" eb="37">
      <t>キョウギ</t>
    </rPh>
    <rPh sb="37" eb="39">
      <t>タイカイ</t>
    </rPh>
    <phoneticPr fontId="1"/>
  </si>
  <si>
    <r>
      <rPr>
        <sz val="14"/>
        <color theme="1"/>
        <rFont val="游ゴシック"/>
        <family val="3"/>
        <charset val="128"/>
        <scheme val="minor"/>
      </rPr>
      <t>【別紙１】　令和４年度　全九州高等学校体育大会
第７５回　全九州高等学校バレーボール競技大会</t>
    </r>
    <r>
      <rPr>
        <sz val="16"/>
        <color theme="1"/>
        <rFont val="游ゴシック"/>
        <family val="3"/>
        <charset val="128"/>
        <scheme val="minor"/>
      </rPr>
      <t xml:space="preserve">
</t>
    </r>
    <r>
      <rPr>
        <sz val="24"/>
        <color theme="1"/>
        <rFont val="游ゴシック"/>
        <family val="3"/>
        <charset val="128"/>
        <scheme val="minor"/>
      </rPr>
      <t>入場者名簿(６月１８日)</t>
    </r>
    <rPh sb="1" eb="3">
      <t>ベッシ</t>
    </rPh>
    <rPh sb="12" eb="13">
      <t>ゼン</t>
    </rPh>
    <rPh sb="13" eb="15">
      <t>キュウシュウ</t>
    </rPh>
    <rPh sb="15" eb="17">
      <t>コウトウ</t>
    </rPh>
    <rPh sb="17" eb="19">
      <t>ガッコウ</t>
    </rPh>
    <rPh sb="19" eb="21">
      <t>タイイク</t>
    </rPh>
    <rPh sb="21" eb="23">
      <t>タイカイ</t>
    </rPh>
    <rPh sb="24" eb="25">
      <t>ダイ</t>
    </rPh>
    <rPh sb="27" eb="28">
      <t>カイ</t>
    </rPh>
    <rPh sb="29" eb="30">
      <t>ゼン</t>
    </rPh>
    <rPh sb="30" eb="32">
      <t>キュウシュウ</t>
    </rPh>
    <rPh sb="32" eb="34">
      <t>コウトウ</t>
    </rPh>
    <rPh sb="34" eb="36">
      <t>ガッコウ</t>
    </rPh>
    <rPh sb="42" eb="44">
      <t>キョウギ</t>
    </rPh>
    <rPh sb="44" eb="46">
      <t>タイカイ</t>
    </rPh>
    <rPh sb="47" eb="49">
      <t>ニュウジョウ</t>
    </rPh>
    <rPh sb="49" eb="50">
      <t>シャ</t>
    </rPh>
    <rPh sb="50" eb="52">
      <t>メイボ</t>
    </rPh>
    <rPh sb="54" eb="55">
      <t>ガツ</t>
    </rPh>
    <rPh sb="57" eb="58">
      <t>ニチ</t>
    </rPh>
    <phoneticPr fontId="1"/>
  </si>
  <si>
    <t>令和４年度全九州高等学校体育大会
第７５回　全九州高等学校バレーボール競技大会
(６月１８日)</t>
    <rPh sb="5" eb="6">
      <t>ゼン</t>
    </rPh>
    <rPh sb="6" eb="8">
      <t>キュウシュウ</t>
    </rPh>
    <rPh sb="8" eb="10">
      <t>コウトウ</t>
    </rPh>
    <rPh sb="10" eb="12">
      <t>ガッコウ</t>
    </rPh>
    <rPh sb="12" eb="14">
      <t>タイイク</t>
    </rPh>
    <rPh sb="14" eb="16">
      <t>タイカイ</t>
    </rPh>
    <rPh sb="17" eb="18">
      <t>ダイ</t>
    </rPh>
    <rPh sb="20" eb="21">
      <t>カイ</t>
    </rPh>
    <rPh sb="22" eb="23">
      <t>ゼン</t>
    </rPh>
    <rPh sb="23" eb="25">
      <t>キュウシュウ</t>
    </rPh>
    <rPh sb="25" eb="27">
      <t>コウトウ</t>
    </rPh>
    <rPh sb="27" eb="29">
      <t>ガッコウ</t>
    </rPh>
    <rPh sb="35" eb="37">
      <t>キョウギ</t>
    </rPh>
    <rPh sb="37" eb="39">
      <t>タイカイ</t>
    </rPh>
    <phoneticPr fontId="1"/>
  </si>
  <si>
    <t>令和４年度全九州高等学校体育大会
第７５回　全九州高等学校バレーボール競技大会
(６月１９日)</t>
    <rPh sb="5" eb="6">
      <t>ゼン</t>
    </rPh>
    <rPh sb="6" eb="8">
      <t>キュウシュウ</t>
    </rPh>
    <rPh sb="8" eb="10">
      <t>コウトウ</t>
    </rPh>
    <rPh sb="10" eb="12">
      <t>ガッコウ</t>
    </rPh>
    <rPh sb="12" eb="14">
      <t>タイイク</t>
    </rPh>
    <rPh sb="14" eb="16">
      <t>タイカイ</t>
    </rPh>
    <rPh sb="17" eb="18">
      <t>ダイ</t>
    </rPh>
    <rPh sb="20" eb="21">
      <t>カイ</t>
    </rPh>
    <rPh sb="22" eb="23">
      <t>ゼン</t>
    </rPh>
    <rPh sb="23" eb="25">
      <t>キュウシュウ</t>
    </rPh>
    <rPh sb="25" eb="27">
      <t>コウトウ</t>
    </rPh>
    <rPh sb="27" eb="29">
      <t>ガッコウ</t>
    </rPh>
    <rPh sb="35" eb="37">
      <t>キョウギ</t>
    </rPh>
    <rPh sb="37" eb="39">
      <t>タイカイ</t>
    </rPh>
    <phoneticPr fontId="1"/>
  </si>
  <si>
    <t>引率責任者</t>
    <rPh sb="0" eb="2">
      <t>インソツ</t>
    </rPh>
    <rPh sb="2" eb="5">
      <t>セキニンシャ</t>
    </rPh>
    <phoneticPr fontId="1"/>
  </si>
  <si>
    <t>トレーナー</t>
    <phoneticPr fontId="1"/>
  </si>
  <si>
    <t>リザーブ</t>
    <phoneticPr fontId="1"/>
  </si>
  <si>
    <r>
      <t>【別紙１】　令和４年度　全九州高等学校体育大会
第７５回　全九州高等学校バレーボール競技大会</t>
    </r>
    <r>
      <rPr>
        <sz val="16"/>
        <color theme="1"/>
        <rFont val="游ゴシック"/>
        <family val="3"/>
        <charset val="128"/>
        <scheme val="minor"/>
      </rPr>
      <t xml:space="preserve">
</t>
    </r>
    <r>
      <rPr>
        <sz val="24"/>
        <color theme="1"/>
        <rFont val="游ゴシック"/>
        <family val="3"/>
        <charset val="128"/>
        <scheme val="minor"/>
      </rPr>
      <t>入場者名簿(６月１９日)</t>
    </r>
    <rPh sb="1" eb="3">
      <t>ベッシ</t>
    </rPh>
    <rPh sb="12" eb="13">
      <t>ゼン</t>
    </rPh>
    <rPh sb="13" eb="15">
      <t>キュウシュウ</t>
    </rPh>
    <rPh sb="15" eb="17">
      <t>コウトウ</t>
    </rPh>
    <rPh sb="17" eb="19">
      <t>ガッコウ</t>
    </rPh>
    <rPh sb="19" eb="21">
      <t>タイイク</t>
    </rPh>
    <rPh sb="21" eb="23">
      <t>タイカイ</t>
    </rPh>
    <rPh sb="24" eb="25">
      <t>ダイ</t>
    </rPh>
    <rPh sb="27" eb="28">
      <t>カイ</t>
    </rPh>
    <rPh sb="29" eb="30">
      <t>ゼン</t>
    </rPh>
    <rPh sb="30" eb="32">
      <t>キュウシュウ</t>
    </rPh>
    <rPh sb="32" eb="34">
      <t>コウトウ</t>
    </rPh>
    <rPh sb="34" eb="36">
      <t>ガッコウ</t>
    </rPh>
    <rPh sb="42" eb="44">
      <t>キョウギ</t>
    </rPh>
    <rPh sb="44" eb="46">
      <t>タイカイ</t>
    </rPh>
    <rPh sb="47" eb="49">
      <t>ニュウジョウ</t>
    </rPh>
    <rPh sb="49" eb="50">
      <t>シャ</t>
    </rPh>
    <rPh sb="50" eb="52">
      <t>メイボ</t>
    </rPh>
    <rPh sb="54" eb="55">
      <t>ガツ</t>
    </rPh>
    <rPh sb="57" eb="5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</si>
</sst>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sz val="11"/>
      <color theme="1"/>
      <name val="Segoe UI Symbol"/>
      <family val="2"/>
    </font>
    <font>
      <sz val="20"/>
      <color theme="1"/>
      <name val="游ゴシック"/>
      <family val="2"/>
      <charset val="128"/>
      <scheme val="minor"/>
    </font>
    <font>
      <sz val="20"/>
      <color theme="1"/>
      <name val="游ゴシック"/>
      <family val="3"/>
      <charset val="128"/>
      <scheme val="minor"/>
    </font>
    <font>
      <b/>
      <sz val="24"/>
      <color theme="1"/>
      <name val="HGPSoeiKakugothicUB"/>
      <family val="3"/>
      <charset val="128"/>
    </font>
    <font>
      <sz val="16"/>
      <color theme="1"/>
      <name val="游ゴシック"/>
      <family val="3"/>
      <charset val="128"/>
      <scheme val="minor"/>
    </font>
    <font>
      <sz val="18"/>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26"/>
      <color theme="1"/>
      <name val="游ゴシック"/>
      <family val="3"/>
      <charset val="128"/>
      <scheme val="minor"/>
    </font>
    <font>
      <sz val="11"/>
      <color theme="1"/>
      <name val="ＭＳ Ｐゴシック"/>
      <family val="3"/>
      <charset val="128"/>
    </font>
    <font>
      <sz val="18"/>
      <color theme="1"/>
      <name val="游ゴシック"/>
      <family val="3"/>
      <charset val="128"/>
      <scheme val="minor"/>
    </font>
    <font>
      <sz val="11"/>
      <name val="游ゴシック"/>
      <family val="3"/>
      <charset val="128"/>
      <scheme val="minor"/>
    </font>
    <font>
      <sz val="11"/>
      <name val="ＭＳ Ｐゴシック"/>
      <family val="3"/>
      <charset val="128"/>
    </font>
    <font>
      <sz val="24"/>
      <color theme="1"/>
      <name val="游ゴシック"/>
      <family val="3"/>
      <charset val="128"/>
      <scheme val="minor"/>
    </font>
    <font>
      <sz val="11"/>
      <color theme="1"/>
      <name val="HGPSoeiKakugothicUB"/>
      <charset val="128"/>
    </font>
    <font>
      <sz val="11"/>
      <color theme="1"/>
      <name val="HGPSoeiKakugothicUB"/>
      <family val="3"/>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5" fillId="0" borderId="0">
      <alignment vertical="center"/>
    </xf>
  </cellStyleXfs>
  <cellXfs count="74">
    <xf numFmtId="0" fontId="0" fillId="0" borderId="0" xfId="0">
      <alignmen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Border="1" applyAlignment="1">
      <alignment vertical="center"/>
    </xf>
    <xf numFmtId="0" fontId="7" fillId="0" borderId="5" xfId="0" applyFont="1" applyBorder="1">
      <alignmen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4" xfId="0"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17" xfId="0" applyBorder="1" applyAlignment="1">
      <alignment horizontal="right" vertical="center"/>
    </xf>
    <xf numFmtId="0" fontId="0" fillId="0" borderId="16" xfId="0" applyBorder="1" applyAlignment="1">
      <alignment horizontal="center" vertical="center"/>
    </xf>
    <xf numFmtId="0" fontId="14" fillId="0" borderId="9" xfId="0" applyFont="1" applyBorder="1" applyAlignment="1">
      <alignment horizontal="center" vertical="center"/>
    </xf>
    <xf numFmtId="0" fontId="14" fillId="0" borderId="9" xfId="1" applyFont="1" applyBorder="1" applyAlignment="1">
      <alignment horizontal="center" vertical="center"/>
    </xf>
    <xf numFmtId="0" fontId="0" fillId="0" borderId="15" xfId="0" applyBorder="1" applyAlignment="1">
      <alignment horizontal="center" vertical="center"/>
    </xf>
    <xf numFmtId="0" fontId="14" fillId="0" borderId="13" xfId="0" applyFont="1" applyBorder="1" applyAlignment="1">
      <alignment horizontal="center" vertical="center"/>
    </xf>
    <xf numFmtId="0" fontId="0" fillId="0" borderId="20" xfId="0" applyBorder="1" applyAlignment="1">
      <alignment horizontal="left" vertical="center"/>
    </xf>
    <xf numFmtId="0" fontId="12" fillId="0" borderId="9" xfId="0" applyFont="1" applyBorder="1" applyAlignment="1">
      <alignment horizontal="center" vertical="center"/>
    </xf>
    <xf numFmtId="0" fontId="0" fillId="0" borderId="34" xfId="0" applyBorder="1" applyAlignment="1">
      <alignment horizontal="center" vertical="center"/>
    </xf>
    <xf numFmtId="0" fontId="0" fillId="0" borderId="35" xfId="0" applyBorder="1">
      <alignment vertical="center"/>
    </xf>
    <xf numFmtId="0" fontId="0" fillId="0" borderId="36" xfId="0" applyBorder="1">
      <alignment vertical="center"/>
    </xf>
    <xf numFmtId="0" fontId="12" fillId="0" borderId="13" xfId="0" applyFont="1" applyBorder="1" applyAlignment="1">
      <alignment horizontal="center" vertical="center"/>
    </xf>
    <xf numFmtId="0" fontId="7" fillId="0" borderId="0" xfId="0" applyFont="1" applyBorder="1" applyAlignment="1">
      <alignment vertical="center" shrinkToFit="1"/>
    </xf>
    <xf numFmtId="0" fontId="11" fillId="0" borderId="0" xfId="0" applyFont="1" applyAlignment="1">
      <alignment horizontal="center" vertical="center" wrapText="1"/>
    </xf>
    <xf numFmtId="0" fontId="12" fillId="0" borderId="9" xfId="0" applyFont="1" applyBorder="1" applyAlignment="1">
      <alignment horizontal="center" vertical="center" shrinkToFit="1"/>
    </xf>
    <xf numFmtId="0" fontId="12" fillId="0" borderId="32" xfId="0" applyFont="1" applyBorder="1" applyAlignment="1">
      <alignment horizontal="center" vertical="center" shrinkToFit="1"/>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12" fillId="0" borderId="13" xfId="0" applyFont="1" applyBorder="1" applyAlignment="1">
      <alignment horizontal="center" vertical="center" shrinkToFit="1"/>
    </xf>
    <xf numFmtId="0" fontId="12" fillId="0" borderId="33" xfId="0" applyFont="1" applyBorder="1" applyAlignment="1">
      <alignment horizontal="center" vertical="center" shrinkToFit="1"/>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9" fillId="0" borderId="4" xfId="0" applyFont="1" applyBorder="1" applyAlignment="1">
      <alignment horizontal="left" vertical="center" wrapText="1" indent="1"/>
    </xf>
    <xf numFmtId="0" fontId="10" fillId="0" borderId="0"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7" fillId="0" borderId="1"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4" xfId="0" applyFont="1" applyBorder="1" applyAlignment="1">
      <alignment horizontal="center" shrinkToFit="1"/>
    </xf>
    <xf numFmtId="0" fontId="13" fillId="0" borderId="0" xfId="0" applyFont="1" applyBorder="1" applyAlignment="1">
      <alignment horizontal="center" shrinkToFit="1"/>
    </xf>
    <xf numFmtId="0" fontId="8" fillId="0" borderId="0" xfId="0" applyFont="1" applyBorder="1" applyAlignment="1">
      <alignment horizontal="left"/>
    </xf>
    <xf numFmtId="0" fontId="8" fillId="0" borderId="5" xfId="0" applyFont="1" applyBorder="1" applyAlignment="1">
      <alignment horizontal="left"/>
    </xf>
    <xf numFmtId="0" fontId="9" fillId="0" borderId="0"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8" fillId="0" borderId="0" xfId="0" applyFont="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5245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4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8232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5245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8" name="図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30" name="図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31" name="図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4" name="図 33">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5" name="図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6" name="図 35">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7" name="図 36">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8" name="図 37">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9" name="図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40" name="図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222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41" name="図 40">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5245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3" name="図 42">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2222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4" name="図 43">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9" name="図 48">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53" name="図 52">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54" name="図 53">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779520" y="220256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71" name="図 70">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5174615"/>
          <a:ext cx="383540" cy="381000"/>
        </a:xfrm>
        <a:prstGeom prst="rect">
          <a:avLst/>
        </a:prstGeom>
      </xdr:spPr>
    </xdr:pic>
    <xdr:clientData/>
  </xdr:oneCellAnchor>
  <xdr:oneCellAnchor>
    <xdr:from>
      <xdr:col>6</xdr:col>
      <xdr:colOff>464820</xdr:colOff>
      <xdr:row>13</xdr:row>
      <xdr:rowOff>22860</xdr:rowOff>
    </xdr:from>
    <xdr:ext cx="368300" cy="365760"/>
    <xdr:pic>
      <xdr:nvPicPr>
        <xdr:cNvPr id="72" name="図 71">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182235"/>
          <a:ext cx="368300" cy="365760"/>
        </a:xfrm>
        <a:prstGeom prst="rect">
          <a:avLst/>
        </a:prstGeom>
      </xdr:spPr>
    </xdr:pic>
    <xdr:clientData/>
  </xdr:oneCellAnchor>
  <xdr:oneCellAnchor>
    <xdr:from>
      <xdr:col>10</xdr:col>
      <xdr:colOff>0</xdr:colOff>
      <xdr:row>60</xdr:row>
      <xdr:rowOff>0</xdr:rowOff>
    </xdr:from>
    <xdr:ext cx="1120140" cy="26670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5638800" y="23240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638800" y="256793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5638800" y="281177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638800" y="305561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638800" y="305561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6388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6388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638800" y="3543299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74" name="図 73">
          <a:extLst>
            <a:ext uri="{FF2B5EF4-FFF2-40B4-BE49-F238E27FC236}">
              <a16:creationId xmlns:a16="http://schemas.microsoft.com/office/drawing/2014/main" id="{00000000-0008-0000-0100-00004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331690"/>
          <a:ext cx="383540" cy="381000"/>
        </a:xfrm>
        <a:prstGeom prst="rect">
          <a:avLst/>
        </a:prstGeom>
      </xdr:spPr>
    </xdr:pic>
    <xdr:clientData/>
  </xdr:oneCellAnchor>
  <xdr:oneCellAnchor>
    <xdr:from>
      <xdr:col>0</xdr:col>
      <xdr:colOff>464820</xdr:colOff>
      <xdr:row>61</xdr:row>
      <xdr:rowOff>22860</xdr:rowOff>
    </xdr:from>
    <xdr:ext cx="368300" cy="365760"/>
    <xdr:pic>
      <xdr:nvPicPr>
        <xdr:cNvPr id="75" name="図 74">
          <a:extLst>
            <a:ext uri="{FF2B5EF4-FFF2-40B4-BE49-F238E27FC236}">
              <a16:creationId xmlns:a16="http://schemas.microsoft.com/office/drawing/2014/main" id="{00000000-0008-0000-01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33931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0" y="188595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79" name="図 78">
          <a:extLst>
            <a:ext uri="{FF2B5EF4-FFF2-40B4-BE49-F238E27FC236}">
              <a16:creationId xmlns:a16="http://schemas.microsoft.com/office/drawing/2014/main" id="{00000000-0008-0000-01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17331690"/>
          <a:ext cx="379911" cy="381000"/>
        </a:xfrm>
        <a:prstGeom prst="rect">
          <a:avLst/>
        </a:prstGeom>
      </xdr:spPr>
    </xdr:pic>
    <xdr:clientData/>
  </xdr:oneCellAnchor>
  <xdr:oneCellAnchor>
    <xdr:from>
      <xdr:col>6</xdr:col>
      <xdr:colOff>464820</xdr:colOff>
      <xdr:row>61</xdr:row>
      <xdr:rowOff>22860</xdr:rowOff>
    </xdr:from>
    <xdr:ext cx="364671" cy="365760"/>
    <xdr:pic>
      <xdr:nvPicPr>
        <xdr:cNvPr id="81" name="図 80">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339310"/>
          <a:ext cx="364671" cy="365760"/>
        </a:xfrm>
        <a:prstGeom prst="rect">
          <a:avLst/>
        </a:prstGeom>
      </xdr:spPr>
    </xdr:pic>
    <xdr:clientData/>
  </xdr:oneCellAnchor>
  <xdr:oneCellAnchor>
    <xdr:from>
      <xdr:col>4</xdr:col>
      <xdr:colOff>312420</xdr:colOff>
      <xdr:row>67</xdr:row>
      <xdr:rowOff>15240</xdr:rowOff>
    </xdr:from>
    <xdr:ext cx="379911" cy="381000"/>
    <xdr:pic>
      <xdr:nvPicPr>
        <xdr:cNvPr id="82" name="図 81">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731990"/>
          <a:ext cx="379911" cy="381000"/>
        </a:xfrm>
        <a:prstGeom prst="rect">
          <a:avLst/>
        </a:prstGeom>
      </xdr:spPr>
    </xdr:pic>
    <xdr:clientData/>
  </xdr:oneCellAnchor>
  <xdr:oneCellAnchor>
    <xdr:from>
      <xdr:col>0</xdr:col>
      <xdr:colOff>464820</xdr:colOff>
      <xdr:row>67</xdr:row>
      <xdr:rowOff>22860</xdr:rowOff>
    </xdr:from>
    <xdr:ext cx="364671" cy="365760"/>
    <xdr:pic>
      <xdr:nvPicPr>
        <xdr:cNvPr id="85" name="図 84">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739610"/>
          <a:ext cx="364671" cy="365760"/>
        </a:xfrm>
        <a:prstGeom prst="rect">
          <a:avLst/>
        </a:prstGeom>
      </xdr:spPr>
    </xdr:pic>
    <xdr:clientData/>
  </xdr:oneCellAnchor>
  <xdr:oneCellAnchor>
    <xdr:from>
      <xdr:col>4</xdr:col>
      <xdr:colOff>312420</xdr:colOff>
      <xdr:row>73</xdr:row>
      <xdr:rowOff>15240</xdr:rowOff>
    </xdr:from>
    <xdr:ext cx="383540" cy="381000"/>
    <xdr:pic>
      <xdr:nvPicPr>
        <xdr:cNvPr id="88" name="図 87">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132290"/>
          <a:ext cx="383540" cy="381000"/>
        </a:xfrm>
        <a:prstGeom prst="rect">
          <a:avLst/>
        </a:prstGeom>
      </xdr:spPr>
    </xdr:pic>
    <xdr:clientData/>
  </xdr:oneCellAnchor>
  <xdr:oneCellAnchor>
    <xdr:from>
      <xdr:col>0</xdr:col>
      <xdr:colOff>464820</xdr:colOff>
      <xdr:row>73</xdr:row>
      <xdr:rowOff>22860</xdr:rowOff>
    </xdr:from>
    <xdr:ext cx="368300" cy="365760"/>
    <xdr:pic>
      <xdr:nvPicPr>
        <xdr:cNvPr id="89" name="図 88">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139910"/>
          <a:ext cx="368300" cy="365760"/>
        </a:xfrm>
        <a:prstGeom prst="rect">
          <a:avLst/>
        </a:prstGeom>
      </xdr:spPr>
    </xdr:pic>
    <xdr:clientData/>
  </xdr:oneCellAnchor>
  <xdr:oneCellAnchor>
    <xdr:from>
      <xdr:col>10</xdr:col>
      <xdr:colOff>312420</xdr:colOff>
      <xdr:row>67</xdr:row>
      <xdr:rowOff>15240</xdr:rowOff>
    </xdr:from>
    <xdr:ext cx="379911" cy="381000"/>
    <xdr:pic>
      <xdr:nvPicPr>
        <xdr:cNvPr id="92" name="図 91">
          <a:extLst>
            <a:ext uri="{FF2B5EF4-FFF2-40B4-BE49-F238E27FC236}">
              <a16:creationId xmlns:a16="http://schemas.microsoft.com/office/drawing/2014/main" id="{00000000-0008-0000-0100-00005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8370" y="19731990"/>
          <a:ext cx="379911" cy="381000"/>
        </a:xfrm>
        <a:prstGeom prst="rect">
          <a:avLst/>
        </a:prstGeom>
      </xdr:spPr>
    </xdr:pic>
    <xdr:clientData/>
  </xdr:oneCellAnchor>
  <xdr:oneCellAnchor>
    <xdr:from>
      <xdr:col>6</xdr:col>
      <xdr:colOff>464820</xdr:colOff>
      <xdr:row>67</xdr:row>
      <xdr:rowOff>22860</xdr:rowOff>
    </xdr:from>
    <xdr:ext cx="364671" cy="365760"/>
    <xdr:pic>
      <xdr:nvPicPr>
        <xdr:cNvPr id="93" name="図 92">
          <a:extLst>
            <a:ext uri="{FF2B5EF4-FFF2-40B4-BE49-F238E27FC236}">
              <a16:creationId xmlns:a16="http://schemas.microsoft.com/office/drawing/2014/main" id="{00000000-0008-0000-0100-00005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739610"/>
          <a:ext cx="364671" cy="3657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5295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5372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867400" y="3790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9298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375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3301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3378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77304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7381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295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372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0" y="44577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0" y="92583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307" y="29298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937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7" name="図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7730490"/>
          <a:ext cx="379911" cy="381000"/>
        </a:xfrm>
        <a:prstGeom prst="rect">
          <a:avLst/>
        </a:prstGeom>
      </xdr:spPr>
    </xdr:pic>
    <xdr:clientData/>
  </xdr:oneCellAnchor>
  <xdr:oneCellAnchor>
    <xdr:from>
      <xdr:col>6</xdr:col>
      <xdr:colOff>464820</xdr:colOff>
      <xdr:row>19</xdr:row>
      <xdr:rowOff>22860</xdr:rowOff>
    </xdr:from>
    <xdr:ext cx="364671" cy="365760"/>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7738110"/>
          <a:ext cx="364671" cy="365760"/>
        </a:xfrm>
        <a:prstGeom prst="rect">
          <a:avLst/>
        </a:prstGeom>
      </xdr:spPr>
    </xdr:pic>
    <xdr:clientData/>
  </xdr:oneCellAnchor>
  <xdr:oneCellAnchor>
    <xdr:from>
      <xdr:col>4</xdr:col>
      <xdr:colOff>312420</xdr:colOff>
      <xdr:row>25</xdr:row>
      <xdr:rowOff>15240</xdr:rowOff>
    </xdr:from>
    <xdr:ext cx="379911" cy="381000"/>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01307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1384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867400" y="133921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2" name="図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25310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3" name="図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5387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4" name="図 23">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49313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5" name="図 24">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9390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3316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3393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0130790"/>
          <a:ext cx="379911" cy="381000"/>
        </a:xfrm>
        <a:prstGeom prst="rect">
          <a:avLst/>
        </a:prstGeom>
      </xdr:spPr>
    </xdr:pic>
    <xdr:clientData/>
  </xdr:oneCellAnchor>
  <xdr:oneCellAnchor>
    <xdr:from>
      <xdr:col>6</xdr:col>
      <xdr:colOff>464820</xdr:colOff>
      <xdr:row>25</xdr:row>
      <xdr:rowOff>22860</xdr:rowOff>
    </xdr:from>
    <xdr:ext cx="364671" cy="365760"/>
    <xdr:pic>
      <xdr:nvPicPr>
        <xdr:cNvPr id="29" name="図 28">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01384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0" y="140589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0" y="188595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2" name="図 31">
          <a:extLst>
            <a:ext uri="{FF2B5EF4-FFF2-40B4-BE49-F238E27FC236}">
              <a16:creationId xmlns:a16="http://schemas.microsoft.com/office/drawing/2014/main" id="{00000000-0008-0000-03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25310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3" name="図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25387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4" name="図 33">
          <a:extLst>
            <a:ext uri="{FF2B5EF4-FFF2-40B4-BE49-F238E27FC236}">
              <a16:creationId xmlns:a16="http://schemas.microsoft.com/office/drawing/2014/main" id="{00000000-0008-0000-03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49313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5" name="図 34">
          <a:extLst>
            <a:ext uri="{FF2B5EF4-FFF2-40B4-BE49-F238E27FC236}">
              <a16:creationId xmlns:a16="http://schemas.microsoft.com/office/drawing/2014/main" id="{00000000-0008-0000-03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49390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6" name="図 35">
          <a:extLst>
            <a:ext uri="{FF2B5EF4-FFF2-40B4-BE49-F238E27FC236}">
              <a16:creationId xmlns:a16="http://schemas.microsoft.com/office/drawing/2014/main" id="{00000000-0008-0000-03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73316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7" name="図 36">
          <a:extLst>
            <a:ext uri="{FF2B5EF4-FFF2-40B4-BE49-F238E27FC236}">
              <a16:creationId xmlns:a16="http://schemas.microsoft.com/office/drawing/2014/main" id="{00000000-0008-0000-03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339310"/>
          <a:ext cx="364671" cy="365760"/>
        </a:xfrm>
        <a:prstGeom prst="rect">
          <a:avLst/>
        </a:prstGeom>
      </xdr:spPr>
    </xdr:pic>
    <xdr:clientData/>
  </xdr:oneCellAnchor>
  <xdr:oneCellAnchor>
    <xdr:from>
      <xdr:col>4</xdr:col>
      <xdr:colOff>312420</xdr:colOff>
      <xdr:row>49</xdr:row>
      <xdr:rowOff>15240</xdr:rowOff>
    </xdr:from>
    <xdr:ext cx="379911" cy="381000"/>
    <xdr:pic>
      <xdr:nvPicPr>
        <xdr:cNvPr id="38" name="図 37">
          <a:extLst>
            <a:ext uri="{FF2B5EF4-FFF2-40B4-BE49-F238E27FC236}">
              <a16:creationId xmlns:a16="http://schemas.microsoft.com/office/drawing/2014/main" id="{00000000-0008-0000-03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731990"/>
          <a:ext cx="379911" cy="381000"/>
        </a:xfrm>
        <a:prstGeom prst="rect">
          <a:avLst/>
        </a:prstGeom>
      </xdr:spPr>
    </xdr:pic>
    <xdr:clientData/>
  </xdr:oneCellAnchor>
  <xdr:oneCellAnchor>
    <xdr:from>
      <xdr:col>0</xdr:col>
      <xdr:colOff>464820</xdr:colOff>
      <xdr:row>49</xdr:row>
      <xdr:rowOff>22860</xdr:rowOff>
    </xdr:from>
    <xdr:ext cx="364671" cy="365760"/>
    <xdr:pic>
      <xdr:nvPicPr>
        <xdr:cNvPr id="39" name="図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7396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5867400" y="22993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1" name="図 40">
          <a:extLst>
            <a:ext uri="{FF2B5EF4-FFF2-40B4-BE49-F238E27FC236}">
              <a16:creationId xmlns:a16="http://schemas.microsoft.com/office/drawing/2014/main" id="{00000000-0008-0000-03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1322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2" name="図 41">
          <a:extLst>
            <a:ext uri="{FF2B5EF4-FFF2-40B4-BE49-F238E27FC236}">
              <a16:creationId xmlns:a16="http://schemas.microsoft.com/office/drawing/2014/main" id="{00000000-0008-0000-03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1399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3" name="図 42">
          <a:extLst>
            <a:ext uri="{FF2B5EF4-FFF2-40B4-BE49-F238E27FC236}">
              <a16:creationId xmlns:a16="http://schemas.microsoft.com/office/drawing/2014/main" id="{00000000-0008-0000-03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9731990"/>
          <a:ext cx="379911" cy="381000"/>
        </a:xfrm>
        <a:prstGeom prst="rect">
          <a:avLst/>
        </a:prstGeom>
      </xdr:spPr>
    </xdr:pic>
    <xdr:clientData/>
  </xdr:oneCellAnchor>
  <xdr:oneCellAnchor>
    <xdr:from>
      <xdr:col>6</xdr:col>
      <xdr:colOff>464820</xdr:colOff>
      <xdr:row>49</xdr:row>
      <xdr:rowOff>22860</xdr:rowOff>
    </xdr:from>
    <xdr:ext cx="364671" cy="365760"/>
    <xdr:pic>
      <xdr:nvPicPr>
        <xdr:cNvPr id="44" name="図 43">
          <a:extLst>
            <a:ext uri="{FF2B5EF4-FFF2-40B4-BE49-F238E27FC236}">
              <a16:creationId xmlns:a16="http://schemas.microsoft.com/office/drawing/2014/main" id="{00000000-0008-0000-0300-00002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7396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0" y="236601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46" name="図 45">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2132290"/>
          <a:ext cx="379911" cy="381000"/>
        </a:xfrm>
        <a:prstGeom prst="rect">
          <a:avLst/>
        </a:prstGeom>
      </xdr:spPr>
    </xdr:pic>
    <xdr:clientData/>
  </xdr:oneCellAnchor>
  <xdr:oneCellAnchor>
    <xdr:from>
      <xdr:col>6</xdr:col>
      <xdr:colOff>464820</xdr:colOff>
      <xdr:row>55</xdr:row>
      <xdr:rowOff>22860</xdr:rowOff>
    </xdr:from>
    <xdr:ext cx="364671" cy="365760"/>
    <xdr:pic>
      <xdr:nvPicPr>
        <xdr:cNvPr id="47" name="図 46">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21399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48" name="図 47">
          <a:extLst>
            <a:ext uri="{FF2B5EF4-FFF2-40B4-BE49-F238E27FC236}">
              <a16:creationId xmlns:a16="http://schemas.microsoft.com/office/drawing/2014/main" id="{00000000-0008-0000-0300-00003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79820" y="5330190"/>
          <a:ext cx="383540" cy="381000"/>
        </a:xfrm>
        <a:prstGeom prst="rect">
          <a:avLst/>
        </a:prstGeom>
      </xdr:spPr>
    </xdr:pic>
    <xdr:clientData/>
  </xdr:oneCellAnchor>
  <xdr:oneCellAnchor>
    <xdr:from>
      <xdr:col>6</xdr:col>
      <xdr:colOff>464820</xdr:colOff>
      <xdr:row>13</xdr:row>
      <xdr:rowOff>22860</xdr:rowOff>
    </xdr:from>
    <xdr:ext cx="368300" cy="365760"/>
    <xdr:pic>
      <xdr:nvPicPr>
        <xdr:cNvPr id="49" name="図 48">
          <a:extLst>
            <a:ext uri="{FF2B5EF4-FFF2-40B4-BE49-F238E27FC236}">
              <a16:creationId xmlns:a16="http://schemas.microsoft.com/office/drawing/2014/main" id="{00000000-0008-0000-0300-00003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50970" y="5337810"/>
          <a:ext cx="368300" cy="365760"/>
        </a:xfrm>
        <a:prstGeom prst="rect">
          <a:avLst/>
        </a:prstGeom>
      </xdr:spPr>
    </xdr:pic>
    <xdr:clientData/>
  </xdr:oneCellAnchor>
  <xdr:oneCellAnchor>
    <xdr:from>
      <xdr:col>10</xdr:col>
      <xdr:colOff>0</xdr:colOff>
      <xdr:row>60</xdr:row>
      <xdr:rowOff>0</xdr:rowOff>
    </xdr:from>
    <xdr:ext cx="1120140" cy="26670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8" name="図 57">
          <a:extLst>
            <a:ext uri="{FF2B5EF4-FFF2-40B4-BE49-F238E27FC236}">
              <a16:creationId xmlns:a16="http://schemas.microsoft.com/office/drawing/2014/main" id="{00000000-0008-0000-0300-00003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4532590"/>
          <a:ext cx="383540" cy="381000"/>
        </a:xfrm>
        <a:prstGeom prst="rect">
          <a:avLst/>
        </a:prstGeom>
      </xdr:spPr>
    </xdr:pic>
    <xdr:clientData/>
  </xdr:oneCellAnchor>
  <xdr:oneCellAnchor>
    <xdr:from>
      <xdr:col>0</xdr:col>
      <xdr:colOff>464820</xdr:colOff>
      <xdr:row>61</xdr:row>
      <xdr:rowOff>22860</xdr:rowOff>
    </xdr:from>
    <xdr:ext cx="368300" cy="365760"/>
    <xdr:pic>
      <xdr:nvPicPr>
        <xdr:cNvPr id="59" name="図 58">
          <a:extLst>
            <a:ext uri="{FF2B5EF4-FFF2-40B4-BE49-F238E27FC236}">
              <a16:creationId xmlns:a16="http://schemas.microsoft.com/office/drawing/2014/main" id="{00000000-0008-0000-0300-00003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54021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26060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61" name="図 60">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4532590"/>
          <a:ext cx="379911" cy="381000"/>
        </a:xfrm>
        <a:prstGeom prst="rect">
          <a:avLst/>
        </a:prstGeom>
      </xdr:spPr>
    </xdr:pic>
    <xdr:clientData/>
  </xdr:oneCellAnchor>
  <xdr:oneCellAnchor>
    <xdr:from>
      <xdr:col>6</xdr:col>
      <xdr:colOff>464820</xdr:colOff>
      <xdr:row>61</xdr:row>
      <xdr:rowOff>22860</xdr:rowOff>
    </xdr:from>
    <xdr:ext cx="364671" cy="365760"/>
    <xdr:pic>
      <xdr:nvPicPr>
        <xdr:cNvPr id="62" name="図 61">
          <a:extLst>
            <a:ext uri="{FF2B5EF4-FFF2-40B4-BE49-F238E27FC236}">
              <a16:creationId xmlns:a16="http://schemas.microsoft.com/office/drawing/2014/main" id="{00000000-0008-0000-0300-00003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4540210"/>
          <a:ext cx="364671" cy="365760"/>
        </a:xfrm>
        <a:prstGeom prst="rect">
          <a:avLst/>
        </a:prstGeom>
      </xdr:spPr>
    </xdr:pic>
    <xdr:clientData/>
  </xdr:oneCellAnchor>
  <xdr:oneCellAnchor>
    <xdr:from>
      <xdr:col>4</xdr:col>
      <xdr:colOff>312420</xdr:colOff>
      <xdr:row>67</xdr:row>
      <xdr:rowOff>15240</xdr:rowOff>
    </xdr:from>
    <xdr:ext cx="379911" cy="381000"/>
    <xdr:pic>
      <xdr:nvPicPr>
        <xdr:cNvPr id="63" name="図 62">
          <a:extLst>
            <a:ext uri="{FF2B5EF4-FFF2-40B4-BE49-F238E27FC236}">
              <a16:creationId xmlns:a16="http://schemas.microsoft.com/office/drawing/2014/main" id="{00000000-0008-0000-0300-00003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26932890"/>
          <a:ext cx="379911" cy="381000"/>
        </a:xfrm>
        <a:prstGeom prst="rect">
          <a:avLst/>
        </a:prstGeom>
      </xdr:spPr>
    </xdr:pic>
    <xdr:clientData/>
  </xdr:oneCellAnchor>
  <xdr:oneCellAnchor>
    <xdr:from>
      <xdr:col>0</xdr:col>
      <xdr:colOff>464820</xdr:colOff>
      <xdr:row>67</xdr:row>
      <xdr:rowOff>22860</xdr:rowOff>
    </xdr:from>
    <xdr:ext cx="364671" cy="365760"/>
    <xdr:pic>
      <xdr:nvPicPr>
        <xdr:cNvPr id="64" name="図 63">
          <a:extLst>
            <a:ext uri="{FF2B5EF4-FFF2-40B4-BE49-F238E27FC236}">
              <a16:creationId xmlns:a16="http://schemas.microsoft.com/office/drawing/2014/main" id="{00000000-0008-0000-0300-00004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26940510"/>
          <a:ext cx="364671" cy="365760"/>
        </a:xfrm>
        <a:prstGeom prst="rect">
          <a:avLst/>
        </a:prstGeom>
      </xdr:spPr>
    </xdr:pic>
    <xdr:clientData/>
  </xdr:oneCellAnchor>
  <xdr:oneCellAnchor>
    <xdr:from>
      <xdr:col>4</xdr:col>
      <xdr:colOff>312420</xdr:colOff>
      <xdr:row>73</xdr:row>
      <xdr:rowOff>15240</xdr:rowOff>
    </xdr:from>
    <xdr:ext cx="383540" cy="381000"/>
    <xdr:pic>
      <xdr:nvPicPr>
        <xdr:cNvPr id="65" name="図 64">
          <a:extLst>
            <a:ext uri="{FF2B5EF4-FFF2-40B4-BE49-F238E27FC236}">
              <a16:creationId xmlns:a16="http://schemas.microsoft.com/office/drawing/2014/main" id="{00000000-0008-0000-0300-00004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9333190"/>
          <a:ext cx="383540" cy="381000"/>
        </a:xfrm>
        <a:prstGeom prst="rect">
          <a:avLst/>
        </a:prstGeom>
      </xdr:spPr>
    </xdr:pic>
    <xdr:clientData/>
  </xdr:oneCellAnchor>
  <xdr:oneCellAnchor>
    <xdr:from>
      <xdr:col>0</xdr:col>
      <xdr:colOff>464820</xdr:colOff>
      <xdr:row>73</xdr:row>
      <xdr:rowOff>22860</xdr:rowOff>
    </xdr:from>
    <xdr:ext cx="368300" cy="365760"/>
    <xdr:pic>
      <xdr:nvPicPr>
        <xdr:cNvPr id="66" name="図 65">
          <a:extLst>
            <a:ext uri="{FF2B5EF4-FFF2-40B4-BE49-F238E27FC236}">
              <a16:creationId xmlns:a16="http://schemas.microsoft.com/office/drawing/2014/main" id="{00000000-0008-0000-0300-00004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340810"/>
          <a:ext cx="368300" cy="365760"/>
        </a:xfrm>
        <a:prstGeom prst="rect">
          <a:avLst/>
        </a:prstGeom>
      </xdr:spPr>
    </xdr:pic>
    <xdr:clientData/>
  </xdr:oneCellAnchor>
  <xdr:oneCellAnchor>
    <xdr:from>
      <xdr:col>10</xdr:col>
      <xdr:colOff>312420</xdr:colOff>
      <xdr:row>67</xdr:row>
      <xdr:rowOff>15240</xdr:rowOff>
    </xdr:from>
    <xdr:ext cx="379911" cy="381000"/>
    <xdr:pic>
      <xdr:nvPicPr>
        <xdr:cNvPr id="67" name="図 66">
          <a:extLst>
            <a:ext uri="{FF2B5EF4-FFF2-40B4-BE49-F238E27FC236}">
              <a16:creationId xmlns:a16="http://schemas.microsoft.com/office/drawing/2014/main" id="{00000000-0008-0000-0300-00004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6932890"/>
          <a:ext cx="379911" cy="381000"/>
        </a:xfrm>
        <a:prstGeom prst="rect">
          <a:avLst/>
        </a:prstGeom>
      </xdr:spPr>
    </xdr:pic>
    <xdr:clientData/>
  </xdr:oneCellAnchor>
  <xdr:oneCellAnchor>
    <xdr:from>
      <xdr:col>6</xdr:col>
      <xdr:colOff>464820</xdr:colOff>
      <xdr:row>67</xdr:row>
      <xdr:rowOff>22860</xdr:rowOff>
    </xdr:from>
    <xdr:ext cx="364671" cy="365760"/>
    <xdr:pic>
      <xdr:nvPicPr>
        <xdr:cNvPr id="68" name="図 67">
          <a:extLst>
            <a:ext uri="{FF2B5EF4-FFF2-40B4-BE49-F238E27FC236}">
              <a16:creationId xmlns:a16="http://schemas.microsoft.com/office/drawing/2014/main" id="{00000000-0008-0000-0300-00004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6940510"/>
          <a:ext cx="364671" cy="3657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5295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5372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5867400" y="3790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9298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375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3301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3378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77304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7381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295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372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0" y="44577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0" y="92583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307" y="29298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9375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7" name="図 16">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7730490"/>
          <a:ext cx="379911" cy="381000"/>
        </a:xfrm>
        <a:prstGeom prst="rect">
          <a:avLst/>
        </a:prstGeom>
      </xdr:spPr>
    </xdr:pic>
    <xdr:clientData/>
  </xdr:oneCellAnchor>
  <xdr:oneCellAnchor>
    <xdr:from>
      <xdr:col>6</xdr:col>
      <xdr:colOff>464820</xdr:colOff>
      <xdr:row>19</xdr:row>
      <xdr:rowOff>22860</xdr:rowOff>
    </xdr:from>
    <xdr:ext cx="364671" cy="365760"/>
    <xdr:pic>
      <xdr:nvPicPr>
        <xdr:cNvPr id="18" name="図 1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7738110"/>
          <a:ext cx="364671" cy="365760"/>
        </a:xfrm>
        <a:prstGeom prst="rect">
          <a:avLst/>
        </a:prstGeom>
      </xdr:spPr>
    </xdr:pic>
    <xdr:clientData/>
  </xdr:oneCellAnchor>
  <xdr:oneCellAnchor>
    <xdr:from>
      <xdr:col>4</xdr:col>
      <xdr:colOff>312420</xdr:colOff>
      <xdr:row>25</xdr:row>
      <xdr:rowOff>15240</xdr:rowOff>
    </xdr:from>
    <xdr:ext cx="379911" cy="381000"/>
    <xdr:pic>
      <xdr:nvPicPr>
        <xdr:cNvPr id="19" name="図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01307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0" name="図 19">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1384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5867400" y="133921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2" name="図 2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25310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3" name="図 22">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5387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4" name="図 23">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49313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5" name="図 24">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9390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6" name="図 25">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3316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7" name="図 26">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3393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28" name="図 27">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0130790"/>
          <a:ext cx="379911" cy="381000"/>
        </a:xfrm>
        <a:prstGeom prst="rect">
          <a:avLst/>
        </a:prstGeom>
      </xdr:spPr>
    </xdr:pic>
    <xdr:clientData/>
  </xdr:oneCellAnchor>
  <xdr:oneCellAnchor>
    <xdr:from>
      <xdr:col>6</xdr:col>
      <xdr:colOff>464820</xdr:colOff>
      <xdr:row>25</xdr:row>
      <xdr:rowOff>22860</xdr:rowOff>
    </xdr:from>
    <xdr:ext cx="364671" cy="365760"/>
    <xdr:pic>
      <xdr:nvPicPr>
        <xdr:cNvPr id="29" name="図 28">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01384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0" y="140589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0" y="188595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2" name="図 3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25310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3" name="図 32">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25387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4" name="図 33">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49313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5" name="図 34">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49390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6" name="図 35">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73316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339310"/>
          <a:ext cx="364671" cy="365760"/>
        </a:xfrm>
        <a:prstGeom prst="rect">
          <a:avLst/>
        </a:prstGeom>
      </xdr:spPr>
    </xdr:pic>
    <xdr:clientData/>
  </xdr:oneCellAnchor>
  <xdr:oneCellAnchor>
    <xdr:from>
      <xdr:col>4</xdr:col>
      <xdr:colOff>312420</xdr:colOff>
      <xdr:row>49</xdr:row>
      <xdr:rowOff>15240</xdr:rowOff>
    </xdr:from>
    <xdr:ext cx="379911" cy="381000"/>
    <xdr:pic>
      <xdr:nvPicPr>
        <xdr:cNvPr id="38" name="図 37">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731990"/>
          <a:ext cx="379911" cy="381000"/>
        </a:xfrm>
        <a:prstGeom prst="rect">
          <a:avLst/>
        </a:prstGeom>
      </xdr:spPr>
    </xdr:pic>
    <xdr:clientData/>
  </xdr:oneCellAnchor>
  <xdr:oneCellAnchor>
    <xdr:from>
      <xdr:col>0</xdr:col>
      <xdr:colOff>464820</xdr:colOff>
      <xdr:row>49</xdr:row>
      <xdr:rowOff>22860</xdr:rowOff>
    </xdr:from>
    <xdr:ext cx="364671" cy="365760"/>
    <xdr:pic>
      <xdr:nvPicPr>
        <xdr:cNvPr id="39" name="図 3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7396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5867400" y="22993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1" name="図 40">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1322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2" name="図 4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1399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3" name="図 42">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9731990"/>
          <a:ext cx="379911" cy="381000"/>
        </a:xfrm>
        <a:prstGeom prst="rect">
          <a:avLst/>
        </a:prstGeom>
      </xdr:spPr>
    </xdr:pic>
    <xdr:clientData/>
  </xdr:oneCellAnchor>
  <xdr:oneCellAnchor>
    <xdr:from>
      <xdr:col>6</xdr:col>
      <xdr:colOff>464820</xdr:colOff>
      <xdr:row>49</xdr:row>
      <xdr:rowOff>22860</xdr:rowOff>
    </xdr:from>
    <xdr:ext cx="364671" cy="365760"/>
    <xdr:pic>
      <xdr:nvPicPr>
        <xdr:cNvPr id="44" name="図 43">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7396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0" y="236601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46" name="図 45">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2132290"/>
          <a:ext cx="379911" cy="381000"/>
        </a:xfrm>
        <a:prstGeom prst="rect">
          <a:avLst/>
        </a:prstGeom>
      </xdr:spPr>
    </xdr:pic>
    <xdr:clientData/>
  </xdr:oneCellAnchor>
  <xdr:oneCellAnchor>
    <xdr:from>
      <xdr:col>6</xdr:col>
      <xdr:colOff>464820</xdr:colOff>
      <xdr:row>55</xdr:row>
      <xdr:rowOff>22860</xdr:rowOff>
    </xdr:from>
    <xdr:ext cx="364671" cy="365760"/>
    <xdr:pic>
      <xdr:nvPicPr>
        <xdr:cNvPr id="47" name="図 46">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21399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48" name="図 47">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79820" y="5330190"/>
          <a:ext cx="383540" cy="381000"/>
        </a:xfrm>
        <a:prstGeom prst="rect">
          <a:avLst/>
        </a:prstGeom>
      </xdr:spPr>
    </xdr:pic>
    <xdr:clientData/>
  </xdr:oneCellAnchor>
  <xdr:oneCellAnchor>
    <xdr:from>
      <xdr:col>6</xdr:col>
      <xdr:colOff>464820</xdr:colOff>
      <xdr:row>13</xdr:row>
      <xdr:rowOff>22860</xdr:rowOff>
    </xdr:from>
    <xdr:ext cx="368300" cy="365760"/>
    <xdr:pic>
      <xdr:nvPicPr>
        <xdr:cNvPr id="49" name="図 48">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50970" y="5337810"/>
          <a:ext cx="368300" cy="365760"/>
        </a:xfrm>
        <a:prstGeom prst="rect">
          <a:avLst/>
        </a:prstGeom>
      </xdr:spPr>
    </xdr:pic>
    <xdr:clientData/>
  </xdr:oneCellAnchor>
  <xdr:oneCellAnchor>
    <xdr:from>
      <xdr:col>10</xdr:col>
      <xdr:colOff>0</xdr:colOff>
      <xdr:row>60</xdr:row>
      <xdr:rowOff>0</xdr:rowOff>
    </xdr:from>
    <xdr:ext cx="1120140" cy="266700"/>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8" name="図 57">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4532590"/>
          <a:ext cx="383540" cy="381000"/>
        </a:xfrm>
        <a:prstGeom prst="rect">
          <a:avLst/>
        </a:prstGeom>
      </xdr:spPr>
    </xdr:pic>
    <xdr:clientData/>
  </xdr:oneCellAnchor>
  <xdr:oneCellAnchor>
    <xdr:from>
      <xdr:col>0</xdr:col>
      <xdr:colOff>464820</xdr:colOff>
      <xdr:row>61</xdr:row>
      <xdr:rowOff>22860</xdr:rowOff>
    </xdr:from>
    <xdr:ext cx="368300" cy="365760"/>
    <xdr:pic>
      <xdr:nvPicPr>
        <xdr:cNvPr id="59" name="図 58">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54021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0" y="260604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61" name="図 60">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4532590"/>
          <a:ext cx="379911" cy="381000"/>
        </a:xfrm>
        <a:prstGeom prst="rect">
          <a:avLst/>
        </a:prstGeom>
      </xdr:spPr>
    </xdr:pic>
    <xdr:clientData/>
  </xdr:oneCellAnchor>
  <xdr:oneCellAnchor>
    <xdr:from>
      <xdr:col>6</xdr:col>
      <xdr:colOff>464820</xdr:colOff>
      <xdr:row>61</xdr:row>
      <xdr:rowOff>22860</xdr:rowOff>
    </xdr:from>
    <xdr:ext cx="364671" cy="365760"/>
    <xdr:pic>
      <xdr:nvPicPr>
        <xdr:cNvPr id="62" name="図 6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4540210"/>
          <a:ext cx="364671" cy="365760"/>
        </a:xfrm>
        <a:prstGeom prst="rect">
          <a:avLst/>
        </a:prstGeom>
      </xdr:spPr>
    </xdr:pic>
    <xdr:clientData/>
  </xdr:oneCellAnchor>
  <xdr:oneCellAnchor>
    <xdr:from>
      <xdr:col>4</xdr:col>
      <xdr:colOff>312420</xdr:colOff>
      <xdr:row>67</xdr:row>
      <xdr:rowOff>15240</xdr:rowOff>
    </xdr:from>
    <xdr:ext cx="379911" cy="381000"/>
    <xdr:pic>
      <xdr:nvPicPr>
        <xdr:cNvPr id="63" name="図 62">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26932890"/>
          <a:ext cx="379911" cy="381000"/>
        </a:xfrm>
        <a:prstGeom prst="rect">
          <a:avLst/>
        </a:prstGeom>
      </xdr:spPr>
    </xdr:pic>
    <xdr:clientData/>
  </xdr:oneCellAnchor>
  <xdr:oneCellAnchor>
    <xdr:from>
      <xdr:col>0</xdr:col>
      <xdr:colOff>464820</xdr:colOff>
      <xdr:row>67</xdr:row>
      <xdr:rowOff>22860</xdr:rowOff>
    </xdr:from>
    <xdr:ext cx="364671" cy="365760"/>
    <xdr:pic>
      <xdr:nvPicPr>
        <xdr:cNvPr id="64" name="図 63">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26940510"/>
          <a:ext cx="364671" cy="365760"/>
        </a:xfrm>
        <a:prstGeom prst="rect">
          <a:avLst/>
        </a:prstGeom>
      </xdr:spPr>
    </xdr:pic>
    <xdr:clientData/>
  </xdr:oneCellAnchor>
  <xdr:oneCellAnchor>
    <xdr:from>
      <xdr:col>4</xdr:col>
      <xdr:colOff>312420</xdr:colOff>
      <xdr:row>73</xdr:row>
      <xdr:rowOff>15240</xdr:rowOff>
    </xdr:from>
    <xdr:ext cx="383540" cy="381000"/>
    <xdr:pic>
      <xdr:nvPicPr>
        <xdr:cNvPr id="65" name="図 64">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9333190"/>
          <a:ext cx="383540" cy="381000"/>
        </a:xfrm>
        <a:prstGeom prst="rect">
          <a:avLst/>
        </a:prstGeom>
      </xdr:spPr>
    </xdr:pic>
    <xdr:clientData/>
  </xdr:oneCellAnchor>
  <xdr:oneCellAnchor>
    <xdr:from>
      <xdr:col>0</xdr:col>
      <xdr:colOff>464820</xdr:colOff>
      <xdr:row>73</xdr:row>
      <xdr:rowOff>22860</xdr:rowOff>
    </xdr:from>
    <xdr:ext cx="368300" cy="365760"/>
    <xdr:pic>
      <xdr:nvPicPr>
        <xdr:cNvPr id="66" name="図 65">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340810"/>
          <a:ext cx="368300" cy="365760"/>
        </a:xfrm>
        <a:prstGeom prst="rect">
          <a:avLst/>
        </a:prstGeom>
      </xdr:spPr>
    </xdr:pic>
    <xdr:clientData/>
  </xdr:oneCellAnchor>
  <xdr:oneCellAnchor>
    <xdr:from>
      <xdr:col>10</xdr:col>
      <xdr:colOff>312420</xdr:colOff>
      <xdr:row>67</xdr:row>
      <xdr:rowOff>15240</xdr:rowOff>
    </xdr:from>
    <xdr:ext cx="379911" cy="381000"/>
    <xdr:pic>
      <xdr:nvPicPr>
        <xdr:cNvPr id="67" name="図 66">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6932890"/>
          <a:ext cx="379911" cy="381000"/>
        </a:xfrm>
        <a:prstGeom prst="rect">
          <a:avLst/>
        </a:prstGeom>
      </xdr:spPr>
    </xdr:pic>
    <xdr:clientData/>
  </xdr:oneCellAnchor>
  <xdr:oneCellAnchor>
    <xdr:from>
      <xdr:col>6</xdr:col>
      <xdr:colOff>464820</xdr:colOff>
      <xdr:row>67</xdr:row>
      <xdr:rowOff>22860</xdr:rowOff>
    </xdr:from>
    <xdr:ext cx="364671" cy="365760"/>
    <xdr:pic>
      <xdr:nvPicPr>
        <xdr:cNvPr id="68" name="図 67">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6940510"/>
          <a:ext cx="364671" cy="36576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35"/>
  <sheetViews>
    <sheetView tabSelected="1" view="pageBreakPreview" zoomScale="70" zoomScaleNormal="70" zoomScaleSheetLayoutView="70" workbookViewId="0">
      <selection activeCell="E2" sqref="E2:F2"/>
    </sheetView>
  </sheetViews>
  <sheetFormatPr defaultRowHeight="18"/>
  <cols>
    <col min="1" max="1" width="4.33203125" customWidth="1"/>
    <col min="2" max="2" width="15.75" style="6" customWidth="1"/>
    <col min="3" max="3" width="15.75" customWidth="1"/>
    <col min="4" max="4" width="16.25" bestFit="1" customWidth="1"/>
    <col min="5" max="6" width="14.08203125" customWidth="1"/>
    <col min="7" max="7" width="17.75" customWidth="1"/>
  </cols>
  <sheetData>
    <row r="1" spans="1:8" ht="95.25" customHeight="1" thickBot="1">
      <c r="A1" s="27" t="s">
        <v>21</v>
      </c>
      <c r="B1" s="27"/>
      <c r="C1" s="27"/>
      <c r="D1" s="27"/>
      <c r="E1" s="27"/>
      <c r="F1" s="27"/>
      <c r="G1" s="27"/>
      <c r="H1" s="27"/>
    </row>
    <row r="2" spans="1:8" ht="22.5" customHeight="1" thickBot="1">
      <c r="D2" s="14" t="s">
        <v>0</v>
      </c>
      <c r="E2" s="33"/>
      <c r="F2" s="34"/>
      <c r="G2" s="20" t="s">
        <v>15</v>
      </c>
    </row>
    <row r="3" spans="1:8" ht="22.5" customHeight="1">
      <c r="D3" s="7" t="s">
        <v>10</v>
      </c>
      <c r="E3" s="35"/>
      <c r="F3" s="36"/>
      <c r="G3" s="37"/>
    </row>
    <row r="4" spans="1:8" ht="22.5" customHeight="1" thickBot="1">
      <c r="D4" s="15" t="s">
        <v>9</v>
      </c>
      <c r="E4" s="38"/>
      <c r="F4" s="39"/>
      <c r="G4" s="40"/>
    </row>
    <row r="5" spans="1:8" ht="22.5" customHeight="1">
      <c r="D5" s="7" t="s">
        <v>5</v>
      </c>
      <c r="E5" s="30"/>
      <c r="F5" s="31"/>
      <c r="G5" s="32"/>
    </row>
    <row r="6" spans="1:8" ht="22.5" customHeight="1" thickBot="1">
      <c r="D6" s="15" t="s">
        <v>9</v>
      </c>
      <c r="E6" s="43"/>
      <c r="F6" s="44"/>
      <c r="G6" s="45"/>
    </row>
    <row r="7" spans="1:8" ht="19.899999999999999" customHeight="1">
      <c r="A7" s="46" t="s">
        <v>16</v>
      </c>
      <c r="B7" s="46"/>
      <c r="C7" s="46"/>
      <c r="D7" s="46"/>
      <c r="E7" s="46"/>
      <c r="F7" s="46"/>
      <c r="G7" s="46"/>
    </row>
    <row r="8" spans="1:8" ht="19.899999999999999" customHeight="1">
      <c r="A8" s="46"/>
      <c r="B8" s="46"/>
      <c r="C8" s="46"/>
      <c r="D8" s="46"/>
      <c r="E8" s="46"/>
      <c r="F8" s="46"/>
      <c r="G8" s="46"/>
    </row>
    <row r="9" spans="1:8" ht="19.899999999999999" customHeight="1" thickBot="1">
      <c r="A9" s="46"/>
      <c r="B9" s="46"/>
      <c r="C9" s="46"/>
      <c r="D9" s="46"/>
      <c r="E9" s="46"/>
      <c r="F9" s="46"/>
      <c r="G9" s="46"/>
    </row>
    <row r="10" spans="1:8" ht="18.75" customHeight="1" thickBot="1">
      <c r="A10" s="10" t="s">
        <v>1</v>
      </c>
      <c r="B10" s="22"/>
      <c r="C10" s="18" t="s">
        <v>8</v>
      </c>
      <c r="D10" s="18" t="s">
        <v>6</v>
      </c>
      <c r="E10" s="18" t="s">
        <v>12</v>
      </c>
      <c r="F10" s="47" t="s">
        <v>13</v>
      </c>
      <c r="G10" s="48"/>
      <c r="H10" s="49"/>
    </row>
    <row r="11" spans="1:8" ht="27" customHeight="1" thickTop="1">
      <c r="A11" s="8">
        <v>1</v>
      </c>
      <c r="B11" s="23" t="s">
        <v>22</v>
      </c>
      <c r="C11" s="5"/>
      <c r="D11" s="12" t="s">
        <v>7</v>
      </c>
      <c r="E11" s="11" t="s">
        <v>18</v>
      </c>
      <c r="F11" s="28" t="s">
        <v>14</v>
      </c>
      <c r="G11" s="28"/>
      <c r="H11" s="29"/>
    </row>
    <row r="12" spans="1:8" ht="28.5" customHeight="1">
      <c r="A12" s="8">
        <v>2</v>
      </c>
      <c r="B12" s="23" t="s">
        <v>30</v>
      </c>
      <c r="C12" s="5"/>
      <c r="D12" s="12" t="s">
        <v>7</v>
      </c>
      <c r="E12" s="21" t="s">
        <v>20</v>
      </c>
      <c r="F12" s="28" t="s">
        <v>14</v>
      </c>
      <c r="G12" s="28"/>
      <c r="H12" s="29"/>
    </row>
    <row r="13" spans="1:8" ht="28.5" customHeight="1">
      <c r="A13" s="8">
        <v>3</v>
      </c>
      <c r="B13" s="23" t="s">
        <v>23</v>
      </c>
      <c r="C13" s="5"/>
      <c r="D13" s="12" t="s">
        <v>7</v>
      </c>
      <c r="E13" s="21" t="s">
        <v>20</v>
      </c>
      <c r="F13" s="28" t="s">
        <v>14</v>
      </c>
      <c r="G13" s="28"/>
      <c r="H13" s="29"/>
    </row>
    <row r="14" spans="1:8" ht="28.5" customHeight="1">
      <c r="A14" s="8">
        <v>4</v>
      </c>
      <c r="B14" s="23" t="s">
        <v>31</v>
      </c>
      <c r="C14" s="16"/>
      <c r="D14" s="12" t="s">
        <v>7</v>
      </c>
      <c r="E14" s="21" t="s">
        <v>19</v>
      </c>
      <c r="F14" s="28" t="s">
        <v>14</v>
      </c>
      <c r="G14" s="28"/>
      <c r="H14" s="29"/>
    </row>
    <row r="15" spans="1:8" ht="28.5" customHeight="1">
      <c r="A15" s="8">
        <v>5</v>
      </c>
      <c r="B15" s="23" t="s">
        <v>24</v>
      </c>
      <c r="C15" s="17"/>
      <c r="D15" s="12" t="s">
        <v>7</v>
      </c>
      <c r="E15" s="21" t="s">
        <v>19</v>
      </c>
      <c r="F15" s="28" t="s">
        <v>14</v>
      </c>
      <c r="G15" s="28"/>
      <c r="H15" s="29"/>
    </row>
    <row r="16" spans="1:8" ht="28.5" customHeight="1">
      <c r="A16" s="8">
        <v>6</v>
      </c>
      <c r="B16" s="23" t="s">
        <v>25</v>
      </c>
      <c r="C16" s="17"/>
      <c r="D16" s="12" t="s">
        <v>7</v>
      </c>
      <c r="E16" s="21" t="s">
        <v>19</v>
      </c>
      <c r="F16" s="28" t="s">
        <v>14</v>
      </c>
      <c r="G16" s="28"/>
      <c r="H16" s="29"/>
    </row>
    <row r="17" spans="1:8" ht="28.5" customHeight="1">
      <c r="A17" s="8">
        <v>7</v>
      </c>
      <c r="B17" s="23" t="s">
        <v>25</v>
      </c>
      <c r="C17" s="16"/>
      <c r="D17" s="12" t="s">
        <v>7</v>
      </c>
      <c r="E17" s="21" t="s">
        <v>19</v>
      </c>
      <c r="F17" s="28" t="s">
        <v>14</v>
      </c>
      <c r="G17" s="28"/>
      <c r="H17" s="29"/>
    </row>
    <row r="18" spans="1:8" ht="28.5" customHeight="1">
      <c r="A18" s="8">
        <v>8</v>
      </c>
      <c r="B18" s="23" t="s">
        <v>25</v>
      </c>
      <c r="C18" s="17"/>
      <c r="D18" s="12" t="s">
        <v>7</v>
      </c>
      <c r="E18" s="21" t="s">
        <v>19</v>
      </c>
      <c r="F18" s="28" t="s">
        <v>14</v>
      </c>
      <c r="G18" s="28"/>
      <c r="H18" s="29"/>
    </row>
    <row r="19" spans="1:8" ht="28.5" customHeight="1">
      <c r="A19" s="8">
        <v>9</v>
      </c>
      <c r="B19" s="23" t="s">
        <v>25</v>
      </c>
      <c r="C19" s="16"/>
      <c r="D19" s="12" t="s">
        <v>7</v>
      </c>
      <c r="E19" s="21" t="s">
        <v>19</v>
      </c>
      <c r="F19" s="28" t="s">
        <v>14</v>
      </c>
      <c r="G19" s="28"/>
      <c r="H19" s="29"/>
    </row>
    <row r="20" spans="1:8" ht="28.5" customHeight="1">
      <c r="A20" s="8">
        <v>10</v>
      </c>
      <c r="B20" s="23" t="s">
        <v>25</v>
      </c>
      <c r="C20" s="16"/>
      <c r="D20" s="12" t="s">
        <v>7</v>
      </c>
      <c r="E20" s="21" t="s">
        <v>19</v>
      </c>
      <c r="F20" s="28" t="s">
        <v>14</v>
      </c>
      <c r="G20" s="28"/>
      <c r="H20" s="29"/>
    </row>
    <row r="21" spans="1:8" ht="28.5" customHeight="1">
      <c r="A21" s="8">
        <v>11</v>
      </c>
      <c r="B21" s="23" t="s">
        <v>25</v>
      </c>
      <c r="C21" s="16"/>
      <c r="D21" s="12" t="s">
        <v>7</v>
      </c>
      <c r="E21" s="21" t="s">
        <v>19</v>
      </c>
      <c r="F21" s="28" t="s">
        <v>14</v>
      </c>
      <c r="G21" s="28"/>
      <c r="H21" s="29"/>
    </row>
    <row r="22" spans="1:8" ht="28.5" customHeight="1">
      <c r="A22" s="8">
        <v>12</v>
      </c>
      <c r="B22" s="23" t="s">
        <v>25</v>
      </c>
      <c r="C22" s="16"/>
      <c r="D22" s="12" t="s">
        <v>7</v>
      </c>
      <c r="E22" s="21" t="s">
        <v>19</v>
      </c>
      <c r="F22" s="28" t="s">
        <v>14</v>
      </c>
      <c r="G22" s="28"/>
      <c r="H22" s="29"/>
    </row>
    <row r="23" spans="1:8" ht="28.5" customHeight="1">
      <c r="A23" s="8">
        <v>13</v>
      </c>
      <c r="B23" s="23" t="s">
        <v>25</v>
      </c>
      <c r="C23" s="17"/>
      <c r="D23" s="12" t="s">
        <v>7</v>
      </c>
      <c r="E23" s="21" t="s">
        <v>19</v>
      </c>
      <c r="F23" s="28" t="s">
        <v>14</v>
      </c>
      <c r="G23" s="28"/>
      <c r="H23" s="29"/>
    </row>
    <row r="24" spans="1:8" ht="28.5" customHeight="1">
      <c r="A24" s="8">
        <v>14</v>
      </c>
      <c r="B24" s="23" t="s">
        <v>25</v>
      </c>
      <c r="C24" s="17"/>
      <c r="D24" s="12" t="s">
        <v>7</v>
      </c>
      <c r="E24" s="21" t="s">
        <v>19</v>
      </c>
      <c r="F24" s="28" t="s">
        <v>14</v>
      </c>
      <c r="G24" s="28"/>
      <c r="H24" s="29"/>
    </row>
    <row r="25" spans="1:8" ht="28.5" customHeight="1">
      <c r="A25" s="8">
        <v>15</v>
      </c>
      <c r="B25" s="23" t="s">
        <v>25</v>
      </c>
      <c r="C25" s="16"/>
      <c r="D25" s="12" t="s">
        <v>7</v>
      </c>
      <c r="E25" s="21" t="s">
        <v>19</v>
      </c>
      <c r="F25" s="28" t="s">
        <v>14</v>
      </c>
      <c r="G25" s="28"/>
      <c r="H25" s="29"/>
    </row>
    <row r="26" spans="1:8" ht="28.5" customHeight="1">
      <c r="A26" s="8">
        <v>16</v>
      </c>
      <c r="B26" s="23" t="s">
        <v>25</v>
      </c>
      <c r="C26" s="16"/>
      <c r="D26" s="12" t="s">
        <v>7</v>
      </c>
      <c r="E26" s="21" t="s">
        <v>19</v>
      </c>
      <c r="F26" s="28" t="s">
        <v>14</v>
      </c>
      <c r="G26" s="28"/>
      <c r="H26" s="29"/>
    </row>
    <row r="27" spans="1:8" ht="28.5" customHeight="1">
      <c r="A27" s="8">
        <v>17</v>
      </c>
      <c r="B27" s="23" t="s">
        <v>25</v>
      </c>
      <c r="C27" s="16"/>
      <c r="D27" s="12" t="s">
        <v>7</v>
      </c>
      <c r="E27" s="21" t="s">
        <v>19</v>
      </c>
      <c r="F27" s="28" t="s">
        <v>14</v>
      </c>
      <c r="G27" s="28"/>
      <c r="H27" s="29"/>
    </row>
    <row r="28" spans="1:8" ht="28.5" customHeight="1">
      <c r="A28" s="8">
        <v>18</v>
      </c>
      <c r="B28" s="23" t="s">
        <v>25</v>
      </c>
      <c r="C28" s="16"/>
      <c r="D28" s="12" t="s">
        <v>7</v>
      </c>
      <c r="E28" s="21" t="s">
        <v>19</v>
      </c>
      <c r="F28" s="28" t="s">
        <v>14</v>
      </c>
      <c r="G28" s="28"/>
      <c r="H28" s="29"/>
    </row>
    <row r="29" spans="1:8" ht="28.5" customHeight="1">
      <c r="A29" s="8">
        <v>19</v>
      </c>
      <c r="B29" s="23" t="s">
        <v>25</v>
      </c>
      <c r="C29" s="16"/>
      <c r="D29" s="12" t="s">
        <v>7</v>
      </c>
      <c r="E29" s="21" t="s">
        <v>19</v>
      </c>
      <c r="F29" s="28" t="s">
        <v>14</v>
      </c>
      <c r="G29" s="28"/>
      <c r="H29" s="29"/>
    </row>
    <row r="30" spans="1:8" ht="28.5" customHeight="1">
      <c r="A30" s="8">
        <v>20</v>
      </c>
      <c r="B30" s="23" t="s">
        <v>32</v>
      </c>
      <c r="C30" s="16"/>
      <c r="D30" s="12" t="s">
        <v>7</v>
      </c>
      <c r="E30" s="21" t="s">
        <v>19</v>
      </c>
      <c r="F30" s="28" t="s">
        <v>14</v>
      </c>
      <c r="G30" s="28"/>
      <c r="H30" s="29"/>
    </row>
    <row r="31" spans="1:8" ht="28.5" customHeight="1">
      <c r="A31" s="8">
        <v>21</v>
      </c>
      <c r="B31" s="23" t="s">
        <v>32</v>
      </c>
      <c r="C31" s="17"/>
      <c r="D31" s="12" t="s">
        <v>7</v>
      </c>
      <c r="E31" s="21" t="s">
        <v>19</v>
      </c>
      <c r="F31" s="28" t="s">
        <v>14</v>
      </c>
      <c r="G31" s="28"/>
      <c r="H31" s="29"/>
    </row>
    <row r="32" spans="1:8" ht="28.5" customHeight="1">
      <c r="A32" s="8">
        <v>22</v>
      </c>
      <c r="B32" s="23" t="s">
        <v>32</v>
      </c>
      <c r="C32" s="17"/>
      <c r="D32" s="12" t="s">
        <v>7</v>
      </c>
      <c r="E32" s="21" t="s">
        <v>19</v>
      </c>
      <c r="F32" s="28" t="s">
        <v>14</v>
      </c>
      <c r="G32" s="28"/>
      <c r="H32" s="29"/>
    </row>
    <row r="33" spans="1:8" ht="28.5" customHeight="1">
      <c r="A33" s="8">
        <v>23</v>
      </c>
      <c r="B33" s="23" t="s">
        <v>32</v>
      </c>
      <c r="C33" s="16"/>
      <c r="D33" s="12" t="s">
        <v>7</v>
      </c>
      <c r="E33" s="21" t="s">
        <v>19</v>
      </c>
      <c r="F33" s="28" t="s">
        <v>14</v>
      </c>
      <c r="G33" s="28"/>
      <c r="H33" s="29"/>
    </row>
    <row r="34" spans="1:8" ht="28.5" customHeight="1">
      <c r="A34" s="8">
        <v>24</v>
      </c>
      <c r="B34" s="23" t="s">
        <v>32</v>
      </c>
      <c r="C34" s="17"/>
      <c r="D34" s="12" t="s">
        <v>7</v>
      </c>
      <c r="E34" s="21" t="s">
        <v>19</v>
      </c>
      <c r="F34" s="28" t="s">
        <v>14</v>
      </c>
      <c r="G34" s="28"/>
      <c r="H34" s="29"/>
    </row>
    <row r="35" spans="1:8" ht="28.5" customHeight="1" thickBot="1">
      <c r="A35" s="9">
        <v>25</v>
      </c>
      <c r="B35" s="24" t="s">
        <v>32</v>
      </c>
      <c r="C35" s="19"/>
      <c r="D35" s="13" t="s">
        <v>7</v>
      </c>
      <c r="E35" s="25" t="s">
        <v>19</v>
      </c>
      <c r="F35" s="41" t="s">
        <v>14</v>
      </c>
      <c r="G35" s="41"/>
      <c r="H35" s="42"/>
    </row>
  </sheetData>
  <mergeCells count="33">
    <mergeCell ref="F31:H31"/>
    <mergeCell ref="F32:H32"/>
    <mergeCell ref="F33:H33"/>
    <mergeCell ref="F34:H34"/>
    <mergeCell ref="F30:H30"/>
    <mergeCell ref="F35:H35"/>
    <mergeCell ref="E6:G6"/>
    <mergeCell ref="A7:G9"/>
    <mergeCell ref="F10:H10"/>
    <mergeCell ref="F11:H11"/>
    <mergeCell ref="F12:H12"/>
    <mergeCell ref="F13:H13"/>
    <mergeCell ref="F14:H14"/>
    <mergeCell ref="F15:H15"/>
    <mergeCell ref="F16:H16"/>
    <mergeCell ref="F17:H17"/>
    <mergeCell ref="F18:H18"/>
    <mergeCell ref="F19:H19"/>
    <mergeCell ref="F20:H20"/>
    <mergeCell ref="F21:H21"/>
    <mergeCell ref="F22:H22"/>
    <mergeCell ref="A1:H1"/>
    <mergeCell ref="F26:H26"/>
    <mergeCell ref="F27:H27"/>
    <mergeCell ref="F28:H28"/>
    <mergeCell ref="F29:H29"/>
    <mergeCell ref="F23:H23"/>
    <mergeCell ref="F24:H24"/>
    <mergeCell ref="E5:G5"/>
    <mergeCell ref="E2:F2"/>
    <mergeCell ref="E3:G3"/>
    <mergeCell ref="E4:G4"/>
    <mergeCell ref="F25:H25"/>
  </mergeCells>
  <phoneticPr fontId="1"/>
  <pageMargins left="0.11811023622047245" right="0.11811023622047245" top="0.11811023622047245" bottom="0.15748031496062992"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78"/>
  <sheetViews>
    <sheetView showZeros="0" view="pageBreakPreview" zoomScaleNormal="70" zoomScaleSheetLayoutView="100" workbookViewId="0">
      <selection activeCell="A23" sqref="A23:F24"/>
    </sheetView>
  </sheetViews>
  <sheetFormatPr defaultColWidth="7.25" defaultRowHeight="31.9" customHeight="1"/>
  <cols>
    <col min="1" max="1" width="7.25" customWidth="1"/>
    <col min="3" max="3" width="9.5" bestFit="1" customWidth="1"/>
    <col min="9" max="9" width="9.5" customWidth="1"/>
  </cols>
  <sheetData>
    <row r="1" spans="1:12" ht="40.5" customHeight="1">
      <c r="A1" s="56" t="s">
        <v>26</v>
      </c>
      <c r="B1" s="71"/>
      <c r="C1" s="71"/>
      <c r="D1" s="71"/>
      <c r="E1" s="71"/>
      <c r="F1" s="72"/>
      <c r="G1" s="56" t="str">
        <f>$A$1</f>
        <v>令和４年度全九州高等学校体育大会
第７５回　全九州高等学校バレーボール競技大会
(６月１７日)</v>
      </c>
      <c r="H1" s="57"/>
      <c r="I1" s="57"/>
      <c r="J1" s="57"/>
      <c r="K1" s="57"/>
      <c r="L1" s="58"/>
    </row>
    <row r="2" spans="1:12" ht="31.9" customHeight="1">
      <c r="A2" s="59" t="s">
        <v>2</v>
      </c>
      <c r="B2" s="60"/>
      <c r="C2" s="60"/>
      <c r="D2" s="60"/>
      <c r="E2" s="60"/>
      <c r="F2" s="61"/>
      <c r="G2" s="59" t="s">
        <v>2</v>
      </c>
      <c r="H2" s="60"/>
      <c r="I2" s="60"/>
      <c r="J2" s="60"/>
      <c r="K2" s="60"/>
      <c r="L2" s="61"/>
    </row>
    <row r="3" spans="1:12" ht="31.9" customHeight="1">
      <c r="A3" s="62">
        <f>'入場者名簿・検温表(６月17日用）'!$E$2</f>
        <v>0</v>
      </c>
      <c r="B3" s="63"/>
      <c r="C3" s="63"/>
      <c r="D3" s="63"/>
      <c r="E3" s="64" t="s">
        <v>3</v>
      </c>
      <c r="F3" s="65"/>
      <c r="G3" s="62">
        <f>'入場者名簿・検温表(６月17日用）'!$E$2</f>
        <v>0</v>
      </c>
      <c r="H3" s="63"/>
      <c r="I3" s="63"/>
      <c r="J3" s="63"/>
      <c r="K3" s="64" t="s">
        <v>3</v>
      </c>
      <c r="L3" s="65"/>
    </row>
    <row r="4" spans="1:12" ht="31.9" customHeight="1">
      <c r="A4" s="1" t="s">
        <v>4</v>
      </c>
      <c r="B4" s="2">
        <v>1</v>
      </c>
      <c r="C4" s="26" t="str">
        <f>VLOOKUP(B4,'入場者名簿・検温表(６月17日用）'!$A$11:$C$35,2)</f>
        <v>監督</v>
      </c>
      <c r="D4" s="3">
        <f>VLOOKUP(B4,'入場者名簿・検温表(６月17日用）'!$A$11:$C$35,3,0)</f>
        <v>0</v>
      </c>
      <c r="E4" s="3"/>
      <c r="F4" s="4"/>
      <c r="G4" s="1" t="s">
        <v>4</v>
      </c>
      <c r="H4" s="2">
        <v>2</v>
      </c>
      <c r="I4" s="26" t="str">
        <f>VLOOKUP(H4,'入場者名簿・検温表(６月17日用）'!$A$11:$C$35,2)</f>
        <v>引率責任者</v>
      </c>
      <c r="J4" s="3">
        <f>VLOOKUP(H4,'入場者名簿・検温表(６月17日用）'!$A$11:$C$35,3,0)</f>
        <v>0</v>
      </c>
      <c r="K4" s="3"/>
      <c r="L4" s="4"/>
    </row>
    <row r="5" spans="1:12" ht="27" customHeight="1">
      <c r="A5" s="50" t="s">
        <v>11</v>
      </c>
      <c r="B5" s="51"/>
      <c r="C5" s="51"/>
      <c r="D5" s="51"/>
      <c r="E5" s="51"/>
      <c r="F5" s="52"/>
      <c r="G5" s="50" t="s">
        <v>11</v>
      </c>
      <c r="H5" s="66"/>
      <c r="I5" s="66"/>
      <c r="J5" s="66"/>
      <c r="K5" s="66"/>
      <c r="L5" s="67"/>
    </row>
    <row r="6" spans="1:12" ht="27" customHeight="1" thickBot="1">
      <c r="A6" s="53"/>
      <c r="B6" s="54"/>
      <c r="C6" s="54"/>
      <c r="D6" s="54"/>
      <c r="E6" s="54"/>
      <c r="F6" s="55"/>
      <c r="G6" s="68"/>
      <c r="H6" s="69"/>
      <c r="I6" s="69"/>
      <c r="J6" s="69"/>
      <c r="K6" s="69"/>
      <c r="L6" s="70"/>
    </row>
    <row r="7" spans="1:12" ht="40.5" customHeight="1">
      <c r="A7" s="56" t="str">
        <f>$A$1</f>
        <v>令和４年度全九州高等学校体育大会
第７５回　全九州高等学校バレーボール競技大会
(６月１７日)</v>
      </c>
      <c r="B7" s="57"/>
      <c r="C7" s="57"/>
      <c r="D7" s="57"/>
      <c r="E7" s="57"/>
      <c r="F7" s="58"/>
      <c r="G7" s="56" t="str">
        <f>$A$1</f>
        <v>令和４年度全九州高等学校体育大会
第７５回　全九州高等学校バレーボール競技大会
(６月１７日)</v>
      </c>
      <c r="H7" s="57"/>
      <c r="I7" s="57"/>
      <c r="J7" s="57"/>
      <c r="K7" s="57"/>
      <c r="L7" s="58"/>
    </row>
    <row r="8" spans="1:12" ht="31.9" customHeight="1">
      <c r="A8" s="59" t="s">
        <v>2</v>
      </c>
      <c r="B8" s="60"/>
      <c r="C8" s="60"/>
      <c r="D8" s="60"/>
      <c r="E8" s="60"/>
      <c r="F8" s="61"/>
      <c r="G8" s="59" t="s">
        <v>2</v>
      </c>
      <c r="H8" s="60"/>
      <c r="I8" s="60"/>
      <c r="J8" s="60"/>
      <c r="K8" s="60"/>
      <c r="L8" s="61"/>
    </row>
    <row r="9" spans="1:12" ht="31.9" customHeight="1">
      <c r="A9" s="62">
        <f>'入場者名簿・検温表(６月17日用）'!$E$2</f>
        <v>0</v>
      </c>
      <c r="B9" s="63"/>
      <c r="C9" s="63"/>
      <c r="D9" s="63"/>
      <c r="E9" s="64" t="s">
        <v>3</v>
      </c>
      <c r="F9" s="65"/>
      <c r="G9" s="62">
        <f>'入場者名簿・検温表(６月17日用）'!$E$2</f>
        <v>0</v>
      </c>
      <c r="H9" s="63"/>
      <c r="I9" s="63"/>
      <c r="J9" s="63"/>
      <c r="K9" s="64" t="s">
        <v>3</v>
      </c>
      <c r="L9" s="65"/>
    </row>
    <row r="10" spans="1:12" ht="31.9" customHeight="1">
      <c r="A10" s="1" t="s">
        <v>4</v>
      </c>
      <c r="B10" s="2">
        <v>3</v>
      </c>
      <c r="C10" s="26" t="str">
        <f>VLOOKUP(B10,'入場者名簿・検温表(６月17日用）'!$A$11:$C$35,2)</f>
        <v>コーチ</v>
      </c>
      <c r="D10" s="3">
        <f>VLOOKUP(B10,'入場者名簿・検温表(６月17日用）'!$A$11:$C$35,3,0)</f>
        <v>0</v>
      </c>
      <c r="E10" s="3"/>
      <c r="F10" s="4"/>
      <c r="G10" s="1" t="s">
        <v>4</v>
      </c>
      <c r="H10" s="2">
        <v>4</v>
      </c>
      <c r="I10" s="26" t="str">
        <f>VLOOKUP(H10,'入場者名簿・検温表(６月17日用）'!$A$11:$C$35,2)</f>
        <v>トレーナー</v>
      </c>
      <c r="J10" s="3">
        <f>VLOOKUP(H10,'入場者名簿・検温表(６月17日用）'!$A$11:$C$35,3,0)</f>
        <v>0</v>
      </c>
      <c r="K10" s="3"/>
      <c r="L10" s="4"/>
    </row>
    <row r="11" spans="1:12" ht="27" customHeight="1">
      <c r="A11" s="50" t="s">
        <v>11</v>
      </c>
      <c r="B11" s="51"/>
      <c r="C11" s="51"/>
      <c r="D11" s="51"/>
      <c r="E11" s="51"/>
      <c r="F11" s="52"/>
      <c r="G11" s="50" t="s">
        <v>11</v>
      </c>
      <c r="H11" s="51"/>
      <c r="I11" s="51"/>
      <c r="J11" s="51"/>
      <c r="K11" s="51"/>
      <c r="L11" s="52"/>
    </row>
    <row r="12" spans="1:12" ht="27" customHeight="1" thickBot="1">
      <c r="A12" s="53"/>
      <c r="B12" s="54"/>
      <c r="C12" s="54"/>
      <c r="D12" s="54"/>
      <c r="E12" s="54"/>
      <c r="F12" s="55"/>
      <c r="G12" s="53"/>
      <c r="H12" s="54"/>
      <c r="I12" s="54"/>
      <c r="J12" s="54"/>
      <c r="K12" s="54"/>
      <c r="L12" s="55"/>
    </row>
    <row r="13" spans="1:12" ht="40.5" customHeight="1">
      <c r="A13" s="56" t="str">
        <f>$A$1</f>
        <v>令和４年度全九州高等学校体育大会
第７５回　全九州高等学校バレーボール競技大会
(６月１７日)</v>
      </c>
      <c r="B13" s="57"/>
      <c r="C13" s="57"/>
      <c r="D13" s="57"/>
      <c r="E13" s="57"/>
      <c r="F13" s="58"/>
      <c r="G13" s="56" t="str">
        <f>$A$1</f>
        <v>令和４年度全九州高等学校体育大会
第７５回　全九州高等学校バレーボール競技大会
(６月１７日)</v>
      </c>
      <c r="H13" s="57"/>
      <c r="I13" s="57"/>
      <c r="J13" s="57"/>
      <c r="K13" s="57"/>
      <c r="L13" s="58"/>
    </row>
    <row r="14" spans="1:12" ht="31.9" customHeight="1">
      <c r="A14" s="59" t="s">
        <v>2</v>
      </c>
      <c r="B14" s="60"/>
      <c r="C14" s="60"/>
      <c r="D14" s="60"/>
      <c r="E14" s="60"/>
      <c r="F14" s="61"/>
      <c r="G14" s="59" t="s">
        <v>2</v>
      </c>
      <c r="H14" s="60"/>
      <c r="I14" s="60"/>
      <c r="J14" s="60"/>
      <c r="K14" s="60"/>
      <c r="L14" s="61"/>
    </row>
    <row r="15" spans="1:12" ht="31.9" customHeight="1">
      <c r="A15" s="62">
        <f>'入場者名簿・検温表(６月17日用）'!$E$2</f>
        <v>0</v>
      </c>
      <c r="B15" s="63"/>
      <c r="C15" s="63"/>
      <c r="D15" s="63"/>
      <c r="E15" s="64" t="s">
        <v>3</v>
      </c>
      <c r="F15" s="65"/>
      <c r="G15" s="62">
        <f>'入場者名簿・検温表(６月17日用）'!$E$2</f>
        <v>0</v>
      </c>
      <c r="H15" s="63"/>
      <c r="I15" s="63"/>
      <c r="J15" s="63"/>
      <c r="K15" s="64" t="s">
        <v>3</v>
      </c>
      <c r="L15" s="65"/>
    </row>
    <row r="16" spans="1:12" ht="31.9" customHeight="1">
      <c r="A16" s="1" t="s">
        <v>4</v>
      </c>
      <c r="B16" s="2">
        <v>5</v>
      </c>
      <c r="C16" s="26" t="str">
        <f>VLOOKUP(B16,'入場者名簿・検温表(６月17日用）'!$A$11:$C$35,2)</f>
        <v>マネージャー</v>
      </c>
      <c r="D16" s="3">
        <f>VLOOKUP(B16,'入場者名簿・検温表(６月17日用）'!$A$11:$C$35,3,0)</f>
        <v>0</v>
      </c>
      <c r="E16" s="3"/>
      <c r="F16" s="4"/>
      <c r="G16" s="1" t="s">
        <v>4</v>
      </c>
      <c r="H16" s="2">
        <v>6</v>
      </c>
      <c r="I16" s="3" t="str">
        <f>VLOOKUP(H16,'入場者名簿・検温表(６月17日用）'!$A$11:$C$35,2)</f>
        <v>選手</v>
      </c>
      <c r="J16" s="3">
        <f>VLOOKUP(H16,'入場者名簿・検温表(６月17日用）'!$A$11:$C$35,3,0)</f>
        <v>0</v>
      </c>
      <c r="K16" s="3"/>
      <c r="L16" s="4"/>
    </row>
    <row r="17" spans="1:12" ht="27" customHeight="1">
      <c r="A17" s="50" t="s">
        <v>11</v>
      </c>
      <c r="B17" s="51"/>
      <c r="C17" s="51"/>
      <c r="D17" s="51"/>
      <c r="E17" s="51"/>
      <c r="F17" s="52"/>
      <c r="G17" s="50" t="s">
        <v>11</v>
      </c>
      <c r="H17" s="51"/>
      <c r="I17" s="51"/>
      <c r="J17" s="51"/>
      <c r="K17" s="51"/>
      <c r="L17" s="52"/>
    </row>
    <row r="18" spans="1:12" ht="27" customHeight="1" thickBot="1">
      <c r="A18" s="53"/>
      <c r="B18" s="54"/>
      <c r="C18" s="54"/>
      <c r="D18" s="54"/>
      <c r="E18" s="54"/>
      <c r="F18" s="55"/>
      <c r="G18" s="53"/>
      <c r="H18" s="54"/>
      <c r="I18" s="54"/>
      <c r="J18" s="54"/>
      <c r="K18" s="54"/>
      <c r="L18" s="55"/>
    </row>
    <row r="19" spans="1:12" ht="40.5" customHeight="1">
      <c r="A19" s="56" t="str">
        <f>$A$1</f>
        <v>令和４年度全九州高等学校体育大会
第７５回　全九州高等学校バレーボール競技大会
(６月１７日)</v>
      </c>
      <c r="B19" s="57"/>
      <c r="C19" s="57"/>
      <c r="D19" s="57"/>
      <c r="E19" s="57"/>
      <c r="F19" s="58"/>
      <c r="G19" s="56" t="str">
        <f>$A$1</f>
        <v>令和４年度全九州高等学校体育大会
第７５回　全九州高等学校バレーボール競技大会
(６月１７日)</v>
      </c>
      <c r="H19" s="57"/>
      <c r="I19" s="57"/>
      <c r="J19" s="57"/>
      <c r="K19" s="57"/>
      <c r="L19" s="58"/>
    </row>
    <row r="20" spans="1:12" ht="31.9" customHeight="1">
      <c r="A20" s="59" t="s">
        <v>2</v>
      </c>
      <c r="B20" s="60"/>
      <c r="C20" s="60"/>
      <c r="D20" s="60"/>
      <c r="E20" s="60"/>
      <c r="F20" s="61"/>
      <c r="G20" s="59" t="s">
        <v>2</v>
      </c>
      <c r="H20" s="60"/>
      <c r="I20" s="60"/>
      <c r="J20" s="60"/>
      <c r="K20" s="60"/>
      <c r="L20" s="61"/>
    </row>
    <row r="21" spans="1:12" ht="31.9" customHeight="1">
      <c r="A21" s="62">
        <f>'入場者名簿・検温表(６月17日用）'!$E$2</f>
        <v>0</v>
      </c>
      <c r="B21" s="63"/>
      <c r="C21" s="63"/>
      <c r="D21" s="63"/>
      <c r="E21" s="64" t="s">
        <v>3</v>
      </c>
      <c r="F21" s="65"/>
      <c r="G21" s="62">
        <f>'入場者名簿・検温表(６月17日用）'!$E$2</f>
        <v>0</v>
      </c>
      <c r="H21" s="63"/>
      <c r="I21" s="63"/>
      <c r="J21" s="63"/>
      <c r="K21" s="64" t="s">
        <v>3</v>
      </c>
      <c r="L21" s="65"/>
    </row>
    <row r="22" spans="1:12" ht="31.9" customHeight="1">
      <c r="A22" s="1" t="s">
        <v>4</v>
      </c>
      <c r="B22" s="2">
        <v>7</v>
      </c>
      <c r="C22" s="3" t="str">
        <f>VLOOKUP(B22,'入場者名簿・検温表(６月17日用）'!$A$11:$C$35,2)</f>
        <v>選手</v>
      </c>
      <c r="D22" s="3">
        <f>VLOOKUP(B22,'入場者名簿・検温表(６月17日用）'!$A$11:$C$35,3,0)</f>
        <v>0</v>
      </c>
      <c r="E22" s="3"/>
      <c r="F22" s="4"/>
      <c r="G22" s="1" t="s">
        <v>4</v>
      </c>
      <c r="H22" s="2">
        <v>8</v>
      </c>
      <c r="I22" s="3" t="str">
        <f>VLOOKUP(H22,'入場者名簿・検温表(６月17日用）'!$A$11:$C$35,2)</f>
        <v>選手</v>
      </c>
      <c r="J22" s="3">
        <f>VLOOKUP(H22,'入場者名簿・検温表(６月17日用）'!$A$11:$C$35,3,0)</f>
        <v>0</v>
      </c>
      <c r="K22" s="3"/>
      <c r="L22" s="4"/>
    </row>
    <row r="23" spans="1:12" ht="27" customHeight="1">
      <c r="A23" s="50" t="s">
        <v>11</v>
      </c>
      <c r="B23" s="51"/>
      <c r="C23" s="51"/>
      <c r="D23" s="51"/>
      <c r="E23" s="51"/>
      <c r="F23" s="52"/>
      <c r="G23" s="50" t="s">
        <v>11</v>
      </c>
      <c r="H23" s="51"/>
      <c r="I23" s="51"/>
      <c r="J23" s="51"/>
      <c r="K23" s="51"/>
      <c r="L23" s="52"/>
    </row>
    <row r="24" spans="1:12" ht="27" customHeight="1" thickBot="1">
      <c r="A24" s="53"/>
      <c r="B24" s="54"/>
      <c r="C24" s="54"/>
      <c r="D24" s="54"/>
      <c r="E24" s="54"/>
      <c r="F24" s="55"/>
      <c r="G24" s="53"/>
      <c r="H24" s="54"/>
      <c r="I24" s="54"/>
      <c r="J24" s="54"/>
      <c r="K24" s="54"/>
      <c r="L24" s="55"/>
    </row>
    <row r="25" spans="1:12" ht="40.5" customHeight="1">
      <c r="A25" s="56" t="str">
        <f>$A$1</f>
        <v>令和４年度全九州高等学校体育大会
第７５回　全九州高等学校バレーボール競技大会
(６月１７日)</v>
      </c>
      <c r="B25" s="57"/>
      <c r="C25" s="57"/>
      <c r="D25" s="57"/>
      <c r="E25" s="57"/>
      <c r="F25" s="58"/>
      <c r="G25" s="56" t="str">
        <f>$A$1</f>
        <v>令和４年度全九州高等学校体育大会
第７５回　全九州高等学校バレーボール競技大会
(６月１７日)</v>
      </c>
      <c r="H25" s="57"/>
      <c r="I25" s="57"/>
      <c r="J25" s="57"/>
      <c r="K25" s="57"/>
      <c r="L25" s="58"/>
    </row>
    <row r="26" spans="1:12" ht="31.9" customHeight="1">
      <c r="A26" s="59" t="s">
        <v>2</v>
      </c>
      <c r="B26" s="60"/>
      <c r="C26" s="60"/>
      <c r="D26" s="60"/>
      <c r="E26" s="60"/>
      <c r="F26" s="61"/>
      <c r="G26" s="59" t="s">
        <v>2</v>
      </c>
      <c r="H26" s="60"/>
      <c r="I26" s="60"/>
      <c r="J26" s="60"/>
      <c r="K26" s="60"/>
      <c r="L26" s="61"/>
    </row>
    <row r="27" spans="1:12" ht="31.9" customHeight="1">
      <c r="A27" s="62">
        <f>'入場者名簿・検温表(６月17日用）'!$E$2</f>
        <v>0</v>
      </c>
      <c r="B27" s="63"/>
      <c r="C27" s="63"/>
      <c r="D27" s="63"/>
      <c r="E27" s="64" t="s">
        <v>3</v>
      </c>
      <c r="F27" s="65"/>
      <c r="G27" s="62">
        <f>'入場者名簿・検温表(６月17日用）'!$E$2</f>
        <v>0</v>
      </c>
      <c r="H27" s="63"/>
      <c r="I27" s="63"/>
      <c r="J27" s="63"/>
      <c r="K27" s="64" t="s">
        <v>3</v>
      </c>
      <c r="L27" s="65"/>
    </row>
    <row r="28" spans="1:12" ht="31.9" customHeight="1">
      <c r="A28" s="1" t="s">
        <v>4</v>
      </c>
      <c r="B28" s="2">
        <v>9</v>
      </c>
      <c r="C28" s="3" t="str">
        <f>VLOOKUP(B28,'入場者名簿・検温表(６月17日用）'!$A$11:$C$35,2)</f>
        <v>選手</v>
      </c>
      <c r="D28" s="3">
        <f>VLOOKUP(B28,'入場者名簿・検温表(６月17日用）'!$A$11:$C$35,3,0)</f>
        <v>0</v>
      </c>
      <c r="E28" s="3"/>
      <c r="F28" s="4"/>
      <c r="G28" s="1" t="s">
        <v>4</v>
      </c>
      <c r="H28" s="2">
        <v>10</v>
      </c>
      <c r="I28" s="3" t="str">
        <f>VLOOKUP(H28,'入場者名簿・検温表(６月17日用）'!$A$11:$C$35,2)</f>
        <v>選手</v>
      </c>
      <c r="J28" s="3">
        <f>VLOOKUP(H28,'入場者名簿・検温表(６月17日用）'!$A$11:$C$35,3,0)</f>
        <v>0</v>
      </c>
      <c r="K28" s="3"/>
      <c r="L28" s="4"/>
    </row>
    <row r="29" spans="1:12" ht="27" customHeight="1">
      <c r="A29" s="50" t="s">
        <v>11</v>
      </c>
      <c r="B29" s="51"/>
      <c r="C29" s="51"/>
      <c r="D29" s="51"/>
      <c r="E29" s="51"/>
      <c r="F29" s="52"/>
      <c r="G29" s="50" t="s">
        <v>11</v>
      </c>
      <c r="H29" s="51"/>
      <c r="I29" s="51"/>
      <c r="J29" s="51"/>
      <c r="K29" s="51"/>
      <c r="L29" s="52"/>
    </row>
    <row r="30" spans="1:12" ht="27" customHeight="1" thickBot="1">
      <c r="A30" s="53"/>
      <c r="B30" s="54"/>
      <c r="C30" s="54"/>
      <c r="D30" s="54"/>
      <c r="E30" s="54"/>
      <c r="F30" s="55"/>
      <c r="G30" s="53"/>
      <c r="H30" s="54"/>
      <c r="I30" s="54"/>
      <c r="J30" s="54"/>
      <c r="K30" s="54"/>
      <c r="L30" s="55"/>
    </row>
    <row r="31" spans="1:12" ht="40.5" customHeight="1">
      <c r="A31" s="56" t="str">
        <f>$A$1</f>
        <v>令和４年度全九州高等学校体育大会
第７５回　全九州高等学校バレーボール競技大会
(６月１７日)</v>
      </c>
      <c r="B31" s="57"/>
      <c r="C31" s="57"/>
      <c r="D31" s="57"/>
      <c r="E31" s="57"/>
      <c r="F31" s="58"/>
      <c r="G31" s="56" t="str">
        <f>$A$1</f>
        <v>令和４年度全九州高等学校体育大会
第７５回　全九州高等学校バレーボール競技大会
(６月１７日)</v>
      </c>
      <c r="H31" s="57"/>
      <c r="I31" s="57"/>
      <c r="J31" s="57"/>
      <c r="K31" s="57"/>
      <c r="L31" s="58"/>
    </row>
    <row r="32" spans="1:12" ht="31.9" customHeight="1">
      <c r="A32" s="59" t="s">
        <v>2</v>
      </c>
      <c r="B32" s="60"/>
      <c r="C32" s="60"/>
      <c r="D32" s="60"/>
      <c r="E32" s="60"/>
      <c r="F32" s="61"/>
      <c r="G32" s="59" t="s">
        <v>2</v>
      </c>
      <c r="H32" s="60"/>
      <c r="I32" s="60"/>
      <c r="J32" s="60"/>
      <c r="K32" s="60"/>
      <c r="L32" s="61"/>
    </row>
    <row r="33" spans="1:12" ht="31.9" customHeight="1">
      <c r="A33" s="62">
        <f>'入場者名簿・検温表(６月17日用）'!$E$2</f>
        <v>0</v>
      </c>
      <c r="B33" s="63"/>
      <c r="C33" s="63"/>
      <c r="D33" s="63"/>
      <c r="E33" s="64" t="s">
        <v>3</v>
      </c>
      <c r="F33" s="65"/>
      <c r="G33" s="62">
        <f>'入場者名簿・検温表(６月17日用）'!$E$2</f>
        <v>0</v>
      </c>
      <c r="H33" s="63"/>
      <c r="I33" s="63"/>
      <c r="J33" s="63"/>
      <c r="K33" s="64" t="s">
        <v>3</v>
      </c>
      <c r="L33" s="65"/>
    </row>
    <row r="34" spans="1:12" ht="31.9" customHeight="1">
      <c r="A34" s="1" t="s">
        <v>4</v>
      </c>
      <c r="B34" s="2">
        <v>11</v>
      </c>
      <c r="C34" s="3" t="str">
        <f>VLOOKUP(B34,'入場者名簿・検温表(６月17日用）'!$A$11:$C$35,2)</f>
        <v>選手</v>
      </c>
      <c r="D34" s="3">
        <f>VLOOKUP(B34,'入場者名簿・検温表(６月17日用）'!$A$11:$C$35,3,0)</f>
        <v>0</v>
      </c>
      <c r="E34" s="3"/>
      <c r="F34" s="4"/>
      <c r="G34" s="1" t="s">
        <v>4</v>
      </c>
      <c r="H34" s="2">
        <v>12</v>
      </c>
      <c r="I34" s="3" t="str">
        <f>VLOOKUP(H34,'入場者名簿・検温表(６月17日用）'!$A$11:$C$35,2)</f>
        <v>選手</v>
      </c>
      <c r="J34" s="3">
        <f>VLOOKUP(H34,'入場者名簿・検温表(６月17日用）'!$A$11:$C$35,3,0)</f>
        <v>0</v>
      </c>
      <c r="K34" s="3"/>
      <c r="L34" s="4"/>
    </row>
    <row r="35" spans="1:12" ht="27" customHeight="1">
      <c r="A35" s="50" t="s">
        <v>11</v>
      </c>
      <c r="B35" s="51"/>
      <c r="C35" s="51"/>
      <c r="D35" s="51"/>
      <c r="E35" s="51"/>
      <c r="F35" s="52"/>
      <c r="G35" s="50" t="s">
        <v>11</v>
      </c>
      <c r="H35" s="51"/>
      <c r="I35" s="51"/>
      <c r="J35" s="51"/>
      <c r="K35" s="51"/>
      <c r="L35" s="52"/>
    </row>
    <row r="36" spans="1:12" ht="27" customHeight="1" thickBot="1">
      <c r="A36" s="53"/>
      <c r="B36" s="54"/>
      <c r="C36" s="54"/>
      <c r="D36" s="54"/>
      <c r="E36" s="54"/>
      <c r="F36" s="55"/>
      <c r="G36" s="53"/>
      <c r="H36" s="54"/>
      <c r="I36" s="54"/>
      <c r="J36" s="54"/>
      <c r="K36" s="54"/>
      <c r="L36" s="55"/>
    </row>
    <row r="37" spans="1:12" ht="40.5" customHeight="1">
      <c r="A37" s="56" t="str">
        <f>$A$1</f>
        <v>令和４年度全九州高等学校体育大会
第７５回　全九州高等学校バレーボール競技大会
(６月１７日)</v>
      </c>
      <c r="B37" s="57"/>
      <c r="C37" s="57"/>
      <c r="D37" s="57"/>
      <c r="E37" s="57"/>
      <c r="F37" s="58"/>
      <c r="G37" s="56" t="str">
        <f>$A$1</f>
        <v>令和４年度全九州高等学校体育大会
第７５回　全九州高等学校バレーボール競技大会
(６月１７日)</v>
      </c>
      <c r="H37" s="57"/>
      <c r="I37" s="57"/>
      <c r="J37" s="57"/>
      <c r="K37" s="57"/>
      <c r="L37" s="58"/>
    </row>
    <row r="38" spans="1:12" ht="31.9" customHeight="1">
      <c r="A38" s="59" t="s">
        <v>2</v>
      </c>
      <c r="B38" s="60"/>
      <c r="C38" s="60"/>
      <c r="D38" s="60"/>
      <c r="E38" s="60"/>
      <c r="F38" s="61"/>
      <c r="G38" s="59" t="s">
        <v>2</v>
      </c>
      <c r="H38" s="60"/>
      <c r="I38" s="60"/>
      <c r="J38" s="60"/>
      <c r="K38" s="60"/>
      <c r="L38" s="61"/>
    </row>
    <row r="39" spans="1:12" ht="31.9" customHeight="1">
      <c r="A39" s="62">
        <f>'入場者名簿・検温表(６月17日用）'!$E$2</f>
        <v>0</v>
      </c>
      <c r="B39" s="63"/>
      <c r="C39" s="63"/>
      <c r="D39" s="63"/>
      <c r="E39" s="64" t="s">
        <v>3</v>
      </c>
      <c r="F39" s="65"/>
      <c r="G39" s="62">
        <f>'入場者名簿・検温表(６月17日用）'!$E$2</f>
        <v>0</v>
      </c>
      <c r="H39" s="63"/>
      <c r="I39" s="63"/>
      <c r="J39" s="63"/>
      <c r="K39" s="64" t="s">
        <v>3</v>
      </c>
      <c r="L39" s="65"/>
    </row>
    <row r="40" spans="1:12" ht="31.9" customHeight="1">
      <c r="A40" s="1" t="s">
        <v>4</v>
      </c>
      <c r="B40" s="2">
        <v>13</v>
      </c>
      <c r="C40" s="3" t="str">
        <f>VLOOKUP(B40,'入場者名簿・検温表(６月17日用）'!$A$11:$C$35,2)</f>
        <v>選手</v>
      </c>
      <c r="D40" s="3">
        <f>VLOOKUP(B40,'入場者名簿・検温表(６月17日用）'!$A$11:$C$35,3,0)</f>
        <v>0</v>
      </c>
      <c r="E40" s="3"/>
      <c r="F40" s="4"/>
      <c r="G40" s="1" t="s">
        <v>4</v>
      </c>
      <c r="H40" s="2">
        <v>14</v>
      </c>
      <c r="I40" s="3" t="str">
        <f>VLOOKUP(H40,'入場者名簿・検温表(６月17日用）'!$A$11:$C$35,2)</f>
        <v>選手</v>
      </c>
      <c r="J40" s="3">
        <f>VLOOKUP(H40,'入場者名簿・検温表(６月17日用）'!$A$11:$C$35,3,0)</f>
        <v>0</v>
      </c>
      <c r="K40" s="3"/>
      <c r="L40" s="4"/>
    </row>
    <row r="41" spans="1:12" ht="27" customHeight="1">
      <c r="A41" s="50" t="s">
        <v>11</v>
      </c>
      <c r="B41" s="51"/>
      <c r="C41" s="51"/>
      <c r="D41" s="51"/>
      <c r="E41" s="51"/>
      <c r="F41" s="52"/>
      <c r="G41" s="50" t="s">
        <v>11</v>
      </c>
      <c r="H41" s="51"/>
      <c r="I41" s="51"/>
      <c r="J41" s="51"/>
      <c r="K41" s="51"/>
      <c r="L41" s="52"/>
    </row>
    <row r="42" spans="1:12" ht="27" customHeight="1" thickBot="1">
      <c r="A42" s="53"/>
      <c r="B42" s="54"/>
      <c r="C42" s="54"/>
      <c r="D42" s="54"/>
      <c r="E42" s="54"/>
      <c r="F42" s="55"/>
      <c r="G42" s="53"/>
      <c r="H42" s="54"/>
      <c r="I42" s="54"/>
      <c r="J42" s="54"/>
      <c r="K42" s="54"/>
      <c r="L42" s="55"/>
    </row>
    <row r="43" spans="1:12" ht="40.5" customHeight="1">
      <c r="A43" s="56" t="str">
        <f>$A$1</f>
        <v>令和４年度全九州高等学校体育大会
第７５回　全九州高等学校バレーボール競技大会
(６月１７日)</v>
      </c>
      <c r="B43" s="57"/>
      <c r="C43" s="57"/>
      <c r="D43" s="57"/>
      <c r="E43" s="57"/>
      <c r="F43" s="58"/>
      <c r="G43" s="56" t="str">
        <f>$A$1</f>
        <v>令和４年度全九州高等学校体育大会
第７５回　全九州高等学校バレーボール競技大会
(６月１７日)</v>
      </c>
      <c r="H43" s="57"/>
      <c r="I43" s="57"/>
      <c r="J43" s="57"/>
      <c r="K43" s="57"/>
      <c r="L43" s="58"/>
    </row>
    <row r="44" spans="1:12" ht="31.9" customHeight="1">
      <c r="A44" s="59" t="s">
        <v>2</v>
      </c>
      <c r="B44" s="60"/>
      <c r="C44" s="60"/>
      <c r="D44" s="60"/>
      <c r="E44" s="60"/>
      <c r="F44" s="61"/>
      <c r="G44" s="59" t="s">
        <v>2</v>
      </c>
      <c r="H44" s="60"/>
      <c r="I44" s="60"/>
      <c r="J44" s="60"/>
      <c r="K44" s="60"/>
      <c r="L44" s="61"/>
    </row>
    <row r="45" spans="1:12" ht="31.9" customHeight="1">
      <c r="A45" s="62">
        <f>'入場者名簿・検温表(６月17日用）'!$E$2</f>
        <v>0</v>
      </c>
      <c r="B45" s="63"/>
      <c r="C45" s="63"/>
      <c r="D45" s="63"/>
      <c r="E45" s="64" t="s">
        <v>3</v>
      </c>
      <c r="F45" s="65"/>
      <c r="G45" s="62">
        <f>'入場者名簿・検温表(６月17日用）'!$E$2</f>
        <v>0</v>
      </c>
      <c r="H45" s="63"/>
      <c r="I45" s="63"/>
      <c r="J45" s="63"/>
      <c r="K45" s="64" t="s">
        <v>3</v>
      </c>
      <c r="L45" s="65"/>
    </row>
    <row r="46" spans="1:12" ht="31.9" customHeight="1">
      <c r="A46" s="1" t="s">
        <v>4</v>
      </c>
      <c r="B46" s="2">
        <v>15</v>
      </c>
      <c r="C46" s="3" t="str">
        <f>VLOOKUP(B46,'入場者名簿・検温表(６月17日用）'!$A$11:$C$35,2)</f>
        <v>選手</v>
      </c>
      <c r="D46" s="3">
        <f>VLOOKUP(B46,'入場者名簿・検温表(６月17日用）'!$A$11:$C$35,3,0)</f>
        <v>0</v>
      </c>
      <c r="E46" s="3"/>
      <c r="F46" s="4"/>
      <c r="G46" s="1" t="s">
        <v>4</v>
      </c>
      <c r="H46" s="2">
        <v>16</v>
      </c>
      <c r="I46" s="3" t="str">
        <f>VLOOKUP(H46,'入場者名簿・検温表(６月17日用）'!$A$11:$C$35,2)</f>
        <v>選手</v>
      </c>
      <c r="J46" s="3">
        <f>VLOOKUP(H46,'入場者名簿・検温表(６月17日用）'!$A$11:$C$35,3,0)</f>
        <v>0</v>
      </c>
      <c r="K46" s="3"/>
      <c r="L46" s="4"/>
    </row>
    <row r="47" spans="1:12" ht="27" customHeight="1">
      <c r="A47" s="50" t="s">
        <v>11</v>
      </c>
      <c r="B47" s="51"/>
      <c r="C47" s="51"/>
      <c r="D47" s="51"/>
      <c r="E47" s="51"/>
      <c r="F47" s="52"/>
      <c r="G47" s="50" t="s">
        <v>11</v>
      </c>
      <c r="H47" s="51"/>
      <c r="I47" s="51"/>
      <c r="J47" s="51"/>
      <c r="K47" s="51"/>
      <c r="L47" s="52"/>
    </row>
    <row r="48" spans="1:12" ht="27" customHeight="1" thickBot="1">
      <c r="A48" s="53"/>
      <c r="B48" s="54"/>
      <c r="C48" s="54"/>
      <c r="D48" s="54"/>
      <c r="E48" s="54"/>
      <c r="F48" s="55"/>
      <c r="G48" s="53"/>
      <c r="H48" s="54"/>
      <c r="I48" s="54"/>
      <c r="J48" s="54"/>
      <c r="K48" s="54"/>
      <c r="L48" s="55"/>
    </row>
    <row r="49" spans="1:12" ht="40.5" customHeight="1">
      <c r="A49" s="56" t="str">
        <f>$A$1</f>
        <v>令和４年度全九州高等学校体育大会
第７５回　全九州高等学校バレーボール競技大会
(６月１７日)</v>
      </c>
      <c r="B49" s="57"/>
      <c r="C49" s="57"/>
      <c r="D49" s="57"/>
      <c r="E49" s="57"/>
      <c r="F49" s="58"/>
      <c r="G49" s="56" t="str">
        <f>$A$1</f>
        <v>令和４年度全九州高等学校体育大会
第７５回　全九州高等学校バレーボール競技大会
(６月１７日)</v>
      </c>
      <c r="H49" s="57"/>
      <c r="I49" s="57"/>
      <c r="J49" s="57"/>
      <c r="K49" s="57"/>
      <c r="L49" s="58"/>
    </row>
    <row r="50" spans="1:12" ht="31.9" customHeight="1">
      <c r="A50" s="59" t="s">
        <v>2</v>
      </c>
      <c r="B50" s="60"/>
      <c r="C50" s="60"/>
      <c r="D50" s="60"/>
      <c r="E50" s="60"/>
      <c r="F50" s="61"/>
      <c r="G50" s="59" t="s">
        <v>2</v>
      </c>
      <c r="H50" s="60"/>
      <c r="I50" s="60"/>
      <c r="J50" s="60"/>
      <c r="K50" s="60"/>
      <c r="L50" s="61"/>
    </row>
    <row r="51" spans="1:12" ht="31.9" customHeight="1">
      <c r="A51" s="62">
        <f>'入場者名簿・検温表(６月17日用）'!$E$2</f>
        <v>0</v>
      </c>
      <c r="B51" s="63"/>
      <c r="C51" s="63"/>
      <c r="D51" s="63"/>
      <c r="E51" s="64" t="s">
        <v>3</v>
      </c>
      <c r="F51" s="65"/>
      <c r="G51" s="62">
        <f>'入場者名簿・検温表(６月17日用）'!$E$2</f>
        <v>0</v>
      </c>
      <c r="H51" s="63"/>
      <c r="I51" s="63"/>
      <c r="J51" s="63"/>
      <c r="K51" s="64" t="s">
        <v>3</v>
      </c>
      <c r="L51" s="65"/>
    </row>
    <row r="52" spans="1:12" ht="31.9" customHeight="1">
      <c r="A52" s="1" t="s">
        <v>4</v>
      </c>
      <c r="B52" s="2">
        <v>17</v>
      </c>
      <c r="C52" s="3" t="str">
        <f>VLOOKUP(B52,'入場者名簿・検温表(６月17日用）'!$A$11:$C$35,2)</f>
        <v>選手</v>
      </c>
      <c r="D52" s="3">
        <f>VLOOKUP(B52,'入場者名簿・検温表(６月17日用）'!$A$11:$C$35,3,0)</f>
        <v>0</v>
      </c>
      <c r="E52" s="3"/>
      <c r="F52" s="4"/>
      <c r="G52" s="1" t="s">
        <v>4</v>
      </c>
      <c r="H52" s="2">
        <v>18</v>
      </c>
      <c r="I52" s="3" t="str">
        <f>VLOOKUP(H52,'入場者名簿・検温表(６月17日用）'!$A$11:$C$35,2)</f>
        <v>選手</v>
      </c>
      <c r="J52" s="3">
        <f>VLOOKUP(H52,'入場者名簿・検温表(６月17日用）'!$A$11:$C$35,3,0)</f>
        <v>0</v>
      </c>
      <c r="K52" s="3"/>
      <c r="L52" s="4"/>
    </row>
    <row r="53" spans="1:12" ht="27" customHeight="1">
      <c r="A53" s="50" t="s">
        <v>11</v>
      </c>
      <c r="B53" s="51"/>
      <c r="C53" s="51"/>
      <c r="D53" s="51"/>
      <c r="E53" s="51"/>
      <c r="F53" s="52"/>
      <c r="G53" s="50" t="s">
        <v>11</v>
      </c>
      <c r="H53" s="51"/>
      <c r="I53" s="51"/>
      <c r="J53" s="51"/>
      <c r="K53" s="51"/>
      <c r="L53" s="52"/>
    </row>
    <row r="54" spans="1:12" ht="27" customHeight="1" thickBot="1">
      <c r="A54" s="53"/>
      <c r="B54" s="54"/>
      <c r="C54" s="54"/>
      <c r="D54" s="54"/>
      <c r="E54" s="54"/>
      <c r="F54" s="55"/>
      <c r="G54" s="53"/>
      <c r="H54" s="54"/>
      <c r="I54" s="54"/>
      <c r="J54" s="54"/>
      <c r="K54" s="54"/>
      <c r="L54" s="55"/>
    </row>
    <row r="55" spans="1:12" ht="40.5" customHeight="1">
      <c r="A55" s="56" t="str">
        <f>$A$1</f>
        <v>令和４年度全九州高等学校体育大会
第７５回　全九州高等学校バレーボール競技大会
(６月１７日)</v>
      </c>
      <c r="B55" s="57"/>
      <c r="C55" s="57"/>
      <c r="D55" s="57"/>
      <c r="E55" s="57"/>
      <c r="F55" s="58"/>
      <c r="G55" s="56" t="str">
        <f>$A$1</f>
        <v>令和４年度全九州高等学校体育大会
第７５回　全九州高等学校バレーボール競技大会
(６月１７日)</v>
      </c>
      <c r="H55" s="57"/>
      <c r="I55" s="57"/>
      <c r="J55" s="57"/>
      <c r="K55" s="57"/>
      <c r="L55" s="58"/>
    </row>
    <row r="56" spans="1:12" ht="31.9" customHeight="1">
      <c r="A56" s="59" t="s">
        <v>2</v>
      </c>
      <c r="B56" s="60"/>
      <c r="C56" s="60"/>
      <c r="D56" s="60"/>
      <c r="E56" s="60"/>
      <c r="F56" s="61"/>
      <c r="G56" s="59" t="s">
        <v>2</v>
      </c>
      <c r="H56" s="60"/>
      <c r="I56" s="60"/>
      <c r="J56" s="60"/>
      <c r="K56" s="60"/>
      <c r="L56" s="61"/>
    </row>
    <row r="57" spans="1:12" ht="31.9" customHeight="1">
      <c r="A57" s="62">
        <f>'入場者名簿・検温表(６月17日用）'!$E$2</f>
        <v>0</v>
      </c>
      <c r="B57" s="63"/>
      <c r="C57" s="63"/>
      <c r="D57" s="63"/>
      <c r="E57" s="64" t="s">
        <v>3</v>
      </c>
      <c r="F57" s="65"/>
      <c r="G57" s="62">
        <f>'入場者名簿・検温表(６月17日用）'!$E$2</f>
        <v>0</v>
      </c>
      <c r="H57" s="63"/>
      <c r="I57" s="63"/>
      <c r="J57" s="63"/>
      <c r="K57" s="64" t="s">
        <v>3</v>
      </c>
      <c r="L57" s="65"/>
    </row>
    <row r="58" spans="1:12" ht="31.9" customHeight="1">
      <c r="A58" s="1" t="s">
        <v>4</v>
      </c>
      <c r="B58" s="2">
        <v>19</v>
      </c>
      <c r="C58" s="3" t="str">
        <f>VLOOKUP(B58,'入場者名簿・検温表(６月17日用）'!$A$11:$C$35,2)</f>
        <v>選手</v>
      </c>
      <c r="D58" s="3">
        <f>VLOOKUP(B58,'入場者名簿・検温表(６月17日用）'!$A$11:$C$35,3,0)</f>
        <v>0</v>
      </c>
      <c r="E58" s="3"/>
      <c r="F58" s="4"/>
      <c r="G58" s="1" t="s">
        <v>4</v>
      </c>
      <c r="H58" s="2">
        <v>20</v>
      </c>
      <c r="I58" s="26" t="str">
        <f>VLOOKUP(H58,'入場者名簿・検温表(６月17日用）'!$A$11:$C$35,2)</f>
        <v>リザーブ</v>
      </c>
      <c r="J58" s="3">
        <f>VLOOKUP(H58,'入場者名簿・検温表(６月17日用）'!$A$11:$C$35,3,0)</f>
        <v>0</v>
      </c>
      <c r="K58" s="3"/>
      <c r="L58" s="4"/>
    </row>
    <row r="59" spans="1:12" ht="27" customHeight="1">
      <c r="A59" s="50" t="s">
        <v>11</v>
      </c>
      <c r="B59" s="51"/>
      <c r="C59" s="51"/>
      <c r="D59" s="51"/>
      <c r="E59" s="51"/>
      <c r="F59" s="52"/>
      <c r="G59" s="50" t="s">
        <v>11</v>
      </c>
      <c r="H59" s="51"/>
      <c r="I59" s="51"/>
      <c r="J59" s="51"/>
      <c r="K59" s="51"/>
      <c r="L59" s="52"/>
    </row>
    <row r="60" spans="1:12" ht="27" customHeight="1" thickBot="1">
      <c r="A60" s="53"/>
      <c r="B60" s="54"/>
      <c r="C60" s="54"/>
      <c r="D60" s="54"/>
      <c r="E60" s="54"/>
      <c r="F60" s="55"/>
      <c r="G60" s="53"/>
      <c r="H60" s="54"/>
      <c r="I60" s="54"/>
      <c r="J60" s="54"/>
      <c r="K60" s="54"/>
      <c r="L60" s="55"/>
    </row>
    <row r="61" spans="1:12" ht="40.5" customHeight="1">
      <c r="A61" s="56" t="str">
        <f>$A$1</f>
        <v>令和４年度全九州高等学校体育大会
第７５回　全九州高等学校バレーボール競技大会
(６月１７日)</v>
      </c>
      <c r="B61" s="57"/>
      <c r="C61" s="57"/>
      <c r="D61" s="57"/>
      <c r="E61" s="57"/>
      <c r="F61" s="58"/>
      <c r="G61" s="56" t="str">
        <f>$A$1</f>
        <v>令和４年度全九州高等学校体育大会
第７５回　全九州高等学校バレーボール競技大会
(６月１７日)</v>
      </c>
      <c r="H61" s="57"/>
      <c r="I61" s="57"/>
      <c r="J61" s="57"/>
      <c r="K61" s="57"/>
      <c r="L61" s="58"/>
    </row>
    <row r="62" spans="1:12" ht="31.9" customHeight="1">
      <c r="A62" s="59" t="s">
        <v>2</v>
      </c>
      <c r="B62" s="60"/>
      <c r="C62" s="60"/>
      <c r="D62" s="60"/>
      <c r="E62" s="60"/>
      <c r="F62" s="61"/>
      <c r="G62" s="59" t="s">
        <v>2</v>
      </c>
      <c r="H62" s="60"/>
      <c r="I62" s="60"/>
      <c r="J62" s="60"/>
      <c r="K62" s="60"/>
      <c r="L62" s="61"/>
    </row>
    <row r="63" spans="1:12" ht="31.9" customHeight="1">
      <c r="A63" s="62">
        <f>'入場者名簿・検温表(６月17日用）'!$E$2</f>
        <v>0</v>
      </c>
      <c r="B63" s="63"/>
      <c r="C63" s="63"/>
      <c r="D63" s="63"/>
      <c r="E63" s="64" t="s">
        <v>3</v>
      </c>
      <c r="F63" s="65"/>
      <c r="G63" s="62">
        <f>'入場者名簿・検温表(６月17日用）'!$E$2</f>
        <v>0</v>
      </c>
      <c r="H63" s="63"/>
      <c r="I63" s="63"/>
      <c r="J63" s="63"/>
      <c r="K63" s="64" t="s">
        <v>3</v>
      </c>
      <c r="L63" s="65"/>
    </row>
    <row r="64" spans="1:12" ht="31.9" customHeight="1">
      <c r="A64" s="1" t="s">
        <v>4</v>
      </c>
      <c r="B64" s="2">
        <v>21</v>
      </c>
      <c r="C64" s="26" t="str">
        <f>VLOOKUP(B64,'入場者名簿・検温表(６月17日用）'!$A$11:$C$35,2)</f>
        <v>リザーブ</v>
      </c>
      <c r="D64" s="3">
        <f>VLOOKUP(B64,'入場者名簿・検温表(６月17日用）'!$A$11:$C$35,3,0)</f>
        <v>0</v>
      </c>
      <c r="E64" s="3"/>
      <c r="F64" s="4"/>
      <c r="G64" s="1" t="s">
        <v>4</v>
      </c>
      <c r="H64" s="2">
        <v>22</v>
      </c>
      <c r="I64" s="26" t="str">
        <f>VLOOKUP(H64,'入場者名簿・検温表(６月17日用）'!$A$11:$C$35,2)</f>
        <v>リザーブ</v>
      </c>
      <c r="J64" s="3">
        <f>VLOOKUP(H64,'入場者名簿・検温表(６月17日用）'!$A$11:$C$35,3,0)</f>
        <v>0</v>
      </c>
      <c r="K64" s="3"/>
      <c r="L64" s="4"/>
    </row>
    <row r="65" spans="1:12" ht="27" customHeight="1">
      <c r="A65" s="50" t="s">
        <v>11</v>
      </c>
      <c r="B65" s="51"/>
      <c r="C65" s="51"/>
      <c r="D65" s="51"/>
      <c r="E65" s="51"/>
      <c r="F65" s="52"/>
      <c r="G65" s="50" t="s">
        <v>11</v>
      </c>
      <c r="H65" s="51"/>
      <c r="I65" s="51"/>
      <c r="J65" s="51"/>
      <c r="K65" s="51"/>
      <c r="L65" s="52"/>
    </row>
    <row r="66" spans="1:12" ht="27" customHeight="1" thickBot="1">
      <c r="A66" s="53"/>
      <c r="B66" s="54"/>
      <c r="C66" s="54"/>
      <c r="D66" s="54"/>
      <c r="E66" s="54"/>
      <c r="F66" s="55"/>
      <c r="G66" s="53"/>
      <c r="H66" s="54"/>
      <c r="I66" s="54"/>
      <c r="J66" s="54"/>
      <c r="K66" s="54"/>
      <c r="L66" s="55"/>
    </row>
    <row r="67" spans="1:12" ht="40.5" customHeight="1">
      <c r="A67" s="56" t="str">
        <f>$A$1</f>
        <v>令和４年度全九州高等学校体育大会
第７５回　全九州高等学校バレーボール競技大会
(６月１７日)</v>
      </c>
      <c r="B67" s="57"/>
      <c r="C67" s="57"/>
      <c r="D67" s="57"/>
      <c r="E67" s="57"/>
      <c r="F67" s="58"/>
      <c r="G67" s="56" t="str">
        <f>$A$1</f>
        <v>令和４年度全九州高等学校体育大会
第７５回　全九州高等学校バレーボール競技大会
(６月１７日)</v>
      </c>
      <c r="H67" s="57"/>
      <c r="I67" s="57"/>
      <c r="J67" s="57"/>
      <c r="K67" s="57"/>
      <c r="L67" s="58"/>
    </row>
    <row r="68" spans="1:12" ht="31.9" customHeight="1">
      <c r="A68" s="59" t="s">
        <v>2</v>
      </c>
      <c r="B68" s="60"/>
      <c r="C68" s="60"/>
      <c r="D68" s="60"/>
      <c r="E68" s="60"/>
      <c r="F68" s="61"/>
      <c r="G68" s="59" t="s">
        <v>2</v>
      </c>
      <c r="H68" s="60"/>
      <c r="I68" s="60"/>
      <c r="J68" s="60"/>
      <c r="K68" s="60"/>
      <c r="L68" s="61"/>
    </row>
    <row r="69" spans="1:12" ht="31.9" customHeight="1">
      <c r="A69" s="62">
        <f>'入場者名簿・検温表(６月17日用）'!$E$2</f>
        <v>0</v>
      </c>
      <c r="B69" s="63"/>
      <c r="C69" s="63"/>
      <c r="D69" s="63"/>
      <c r="E69" s="64" t="s">
        <v>3</v>
      </c>
      <c r="F69" s="65"/>
      <c r="G69" s="62">
        <f>'入場者名簿・検温表(６月17日用）'!$E$2</f>
        <v>0</v>
      </c>
      <c r="H69" s="63"/>
      <c r="I69" s="63"/>
      <c r="J69" s="63"/>
      <c r="K69" s="64" t="s">
        <v>3</v>
      </c>
      <c r="L69" s="65"/>
    </row>
    <row r="70" spans="1:12" ht="31.9" customHeight="1">
      <c r="A70" s="1" t="s">
        <v>4</v>
      </c>
      <c r="B70" s="2">
        <v>23</v>
      </c>
      <c r="C70" s="26" t="str">
        <f>VLOOKUP(B70,'入場者名簿・検温表(６月17日用）'!$A$11:$C$35,2)</f>
        <v>リザーブ</v>
      </c>
      <c r="D70" s="3">
        <f>VLOOKUP(B70,'入場者名簿・検温表(６月17日用）'!$A$11:$C$35,3,0)</f>
        <v>0</v>
      </c>
      <c r="E70" s="3"/>
      <c r="F70" s="4"/>
      <c r="G70" s="1" t="s">
        <v>4</v>
      </c>
      <c r="H70" s="2">
        <v>24</v>
      </c>
      <c r="I70" s="26" t="str">
        <f>VLOOKUP(H70,'入場者名簿・検温表(６月17日用）'!$A$11:$C$35,2)</f>
        <v>リザーブ</v>
      </c>
      <c r="J70" s="3">
        <f>VLOOKUP(H70,'入場者名簿・検温表(６月17日用）'!$A$11:$C$35,3,0)</f>
        <v>0</v>
      </c>
      <c r="K70" s="3"/>
      <c r="L70" s="4"/>
    </row>
    <row r="71" spans="1:12" ht="27" customHeight="1">
      <c r="A71" s="50" t="s">
        <v>11</v>
      </c>
      <c r="B71" s="51"/>
      <c r="C71" s="51"/>
      <c r="D71" s="51"/>
      <c r="E71" s="51"/>
      <c r="F71" s="52"/>
      <c r="G71" s="50" t="s">
        <v>11</v>
      </c>
      <c r="H71" s="51"/>
      <c r="I71" s="51"/>
      <c r="J71" s="51"/>
      <c r="K71" s="51"/>
      <c r="L71" s="52"/>
    </row>
    <row r="72" spans="1:12" ht="27" customHeight="1" thickBot="1">
      <c r="A72" s="53"/>
      <c r="B72" s="54"/>
      <c r="C72" s="54"/>
      <c r="D72" s="54"/>
      <c r="E72" s="54"/>
      <c r="F72" s="55"/>
      <c r="G72" s="53"/>
      <c r="H72" s="54"/>
      <c r="I72" s="54"/>
      <c r="J72" s="54"/>
      <c r="K72" s="54"/>
      <c r="L72" s="55"/>
    </row>
    <row r="73" spans="1:12" ht="40.5" customHeight="1">
      <c r="A73" s="56" t="str">
        <f>$A$1</f>
        <v>令和４年度全九州高等学校体育大会
第７５回　全九州高等学校バレーボール競技大会
(６月１７日)</v>
      </c>
      <c r="B73" s="57"/>
      <c r="C73" s="57"/>
      <c r="D73" s="57"/>
      <c r="E73" s="57"/>
      <c r="F73" s="58"/>
      <c r="G73" s="56"/>
      <c r="H73" s="57"/>
      <c r="I73" s="57"/>
      <c r="J73" s="57"/>
      <c r="K73" s="57"/>
      <c r="L73" s="58"/>
    </row>
    <row r="74" spans="1:12" ht="31.9" customHeight="1">
      <c r="A74" s="59" t="s">
        <v>2</v>
      </c>
      <c r="B74" s="60"/>
      <c r="C74" s="60"/>
      <c r="D74" s="60"/>
      <c r="E74" s="60"/>
      <c r="F74" s="61"/>
      <c r="G74" s="59"/>
      <c r="H74" s="60"/>
      <c r="I74" s="60"/>
      <c r="J74" s="60"/>
      <c r="K74" s="60"/>
      <c r="L74" s="61"/>
    </row>
    <row r="75" spans="1:12" ht="31.9" customHeight="1">
      <c r="A75" s="62">
        <f>'入場者名簿・検温表(６月17日用）'!$E$2</f>
        <v>0</v>
      </c>
      <c r="B75" s="63"/>
      <c r="C75" s="63"/>
      <c r="D75" s="63"/>
      <c r="E75" s="64" t="s">
        <v>3</v>
      </c>
      <c r="F75" s="65"/>
      <c r="G75" s="62"/>
      <c r="H75" s="63"/>
      <c r="I75" s="63"/>
      <c r="J75" s="63"/>
      <c r="K75" s="64"/>
      <c r="L75" s="65"/>
    </row>
    <row r="76" spans="1:12" ht="31.9" customHeight="1">
      <c r="A76" s="1" t="s">
        <v>4</v>
      </c>
      <c r="B76" s="2">
        <v>25</v>
      </c>
      <c r="C76" s="26" t="str">
        <f>VLOOKUP(B76,'入場者名簿・検温表(６月17日用）'!$A$11:$C$35,2)</f>
        <v>リザーブ</v>
      </c>
      <c r="D76" s="3">
        <f>VLOOKUP(B76,'入場者名簿・検温表(６月17日用）'!$A$11:$C$35,3,0)</f>
        <v>0</v>
      </c>
      <c r="E76" s="3"/>
      <c r="F76" s="4"/>
      <c r="G76" s="1"/>
      <c r="H76" s="2"/>
      <c r="I76" s="26"/>
      <c r="J76" s="3"/>
      <c r="K76" s="3"/>
      <c r="L76" s="4"/>
    </row>
    <row r="77" spans="1:12" ht="27" customHeight="1">
      <c r="A77" s="50" t="s">
        <v>11</v>
      </c>
      <c r="B77" s="51"/>
      <c r="C77" s="51"/>
      <c r="D77" s="51"/>
      <c r="E77" s="51"/>
      <c r="F77" s="52"/>
      <c r="G77" s="50"/>
      <c r="H77" s="51"/>
      <c r="I77" s="51"/>
      <c r="J77" s="51"/>
      <c r="K77" s="51"/>
      <c r="L77" s="52"/>
    </row>
    <row r="78" spans="1:12" ht="27" customHeight="1" thickBot="1">
      <c r="A78" s="53"/>
      <c r="B78" s="54"/>
      <c r="C78" s="54"/>
      <c r="D78" s="54"/>
      <c r="E78" s="54"/>
      <c r="F78" s="55"/>
      <c r="G78" s="53"/>
      <c r="H78" s="54"/>
      <c r="I78" s="54"/>
      <c r="J78" s="54"/>
      <c r="K78" s="54"/>
      <c r="L78" s="55"/>
    </row>
  </sheetData>
  <mergeCells count="130">
    <mergeCell ref="A59:F60"/>
    <mergeCell ref="G59:L60"/>
    <mergeCell ref="A53:F54"/>
    <mergeCell ref="G53:L54"/>
    <mergeCell ref="A55:F55"/>
    <mergeCell ref="G55:L55"/>
    <mergeCell ref="A56:F56"/>
    <mergeCell ref="G56:L56"/>
    <mergeCell ref="A57:D57"/>
    <mergeCell ref="E57:F57"/>
    <mergeCell ref="G57:J57"/>
    <mergeCell ref="K57:L57"/>
    <mergeCell ref="A47:F48"/>
    <mergeCell ref="G47:L48"/>
    <mergeCell ref="A49:F49"/>
    <mergeCell ref="G49:L49"/>
    <mergeCell ref="A50:F50"/>
    <mergeCell ref="G50:L50"/>
    <mergeCell ref="A51:D51"/>
    <mergeCell ref="E51:F51"/>
    <mergeCell ref="G51:J51"/>
    <mergeCell ref="K51:L51"/>
    <mergeCell ref="A41:F42"/>
    <mergeCell ref="G41:L42"/>
    <mergeCell ref="A43:F43"/>
    <mergeCell ref="G43:L43"/>
    <mergeCell ref="A44:F44"/>
    <mergeCell ref="G44:L44"/>
    <mergeCell ref="A45:D45"/>
    <mergeCell ref="E45:F45"/>
    <mergeCell ref="G45:J45"/>
    <mergeCell ref="K45:L45"/>
    <mergeCell ref="A35:F36"/>
    <mergeCell ref="G35:L36"/>
    <mergeCell ref="A37:F37"/>
    <mergeCell ref="G37:L37"/>
    <mergeCell ref="A38:F38"/>
    <mergeCell ref="G38:L38"/>
    <mergeCell ref="A39:D39"/>
    <mergeCell ref="E39:F39"/>
    <mergeCell ref="G39:J39"/>
    <mergeCell ref="K39:L39"/>
    <mergeCell ref="G27:J27"/>
    <mergeCell ref="K27:L27"/>
    <mergeCell ref="A29:F30"/>
    <mergeCell ref="G29:L30"/>
    <mergeCell ref="A31:F31"/>
    <mergeCell ref="G31:L31"/>
    <mergeCell ref="A32:F32"/>
    <mergeCell ref="G32:L32"/>
    <mergeCell ref="A33:D33"/>
    <mergeCell ref="E33:F33"/>
    <mergeCell ref="G33:J33"/>
    <mergeCell ref="K33:L33"/>
    <mergeCell ref="A1:F1"/>
    <mergeCell ref="G1:L1"/>
    <mergeCell ref="A2:F2"/>
    <mergeCell ref="G2:L2"/>
    <mergeCell ref="A3:D3"/>
    <mergeCell ref="E3:F3"/>
    <mergeCell ref="G3:J3"/>
    <mergeCell ref="K3:L3"/>
    <mergeCell ref="A19:F19"/>
    <mergeCell ref="G19:L19"/>
    <mergeCell ref="A13:F13"/>
    <mergeCell ref="G13:L13"/>
    <mergeCell ref="A14:F14"/>
    <mergeCell ref="G14:L14"/>
    <mergeCell ref="A15:D15"/>
    <mergeCell ref="E15:F15"/>
    <mergeCell ref="G15:J15"/>
    <mergeCell ref="K15:L15"/>
    <mergeCell ref="A17:F18"/>
    <mergeCell ref="G17:L18"/>
    <mergeCell ref="A5:F6"/>
    <mergeCell ref="G5:L6"/>
    <mergeCell ref="A7:F7"/>
    <mergeCell ref="G7:L7"/>
    <mergeCell ref="A8:F8"/>
    <mergeCell ref="G8:L8"/>
    <mergeCell ref="A9:D9"/>
    <mergeCell ref="E9:F9"/>
    <mergeCell ref="G9:J9"/>
    <mergeCell ref="K9:L9"/>
    <mergeCell ref="A61:F61"/>
    <mergeCell ref="G61:L61"/>
    <mergeCell ref="A62:F62"/>
    <mergeCell ref="G62:L62"/>
    <mergeCell ref="A63:D63"/>
    <mergeCell ref="E63:F63"/>
    <mergeCell ref="G63:J63"/>
    <mergeCell ref="K63:L63"/>
    <mergeCell ref="A11:F12"/>
    <mergeCell ref="G11:L12"/>
    <mergeCell ref="A20:F20"/>
    <mergeCell ref="G20:L20"/>
    <mergeCell ref="A21:D21"/>
    <mergeCell ref="E21:F21"/>
    <mergeCell ref="G21:J21"/>
    <mergeCell ref="K21:L21"/>
    <mergeCell ref="A23:F24"/>
    <mergeCell ref="G23:L24"/>
    <mergeCell ref="A25:F25"/>
    <mergeCell ref="G25:L25"/>
    <mergeCell ref="A26:F26"/>
    <mergeCell ref="G26:L26"/>
    <mergeCell ref="A27:D27"/>
    <mergeCell ref="E27:F27"/>
    <mergeCell ref="A69:D69"/>
    <mergeCell ref="E69:F69"/>
    <mergeCell ref="G69:J69"/>
    <mergeCell ref="K69:L69"/>
    <mergeCell ref="A71:F72"/>
    <mergeCell ref="G71:L72"/>
    <mergeCell ref="A65:F66"/>
    <mergeCell ref="G65:L66"/>
    <mergeCell ref="A67:F67"/>
    <mergeCell ref="G67:L67"/>
    <mergeCell ref="A68:F68"/>
    <mergeCell ref="G68:L68"/>
    <mergeCell ref="A77:F78"/>
    <mergeCell ref="G77:L78"/>
    <mergeCell ref="A73:F73"/>
    <mergeCell ref="G73:L73"/>
    <mergeCell ref="A74:F74"/>
    <mergeCell ref="G74:L74"/>
    <mergeCell ref="A75:D75"/>
    <mergeCell ref="E75:F75"/>
    <mergeCell ref="G75:J75"/>
    <mergeCell ref="K75:L75"/>
  </mergeCells>
  <phoneticPr fontId="1"/>
  <pageMargins left="0.23622047244094491" right="0.23622047244094491" top="0.35433070866141736" bottom="0.35433070866141736" header="0" footer="0"/>
  <pageSetup paperSize="9" orientation="portrait" r:id="rId1"/>
  <rowBreaks count="3" manualBreakCount="3">
    <brk id="24" max="16383" man="1"/>
    <brk id="48" max="16383" man="1"/>
    <brk id="7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35"/>
  <sheetViews>
    <sheetView view="pageBreakPreview" zoomScale="60" zoomScaleNormal="70" workbookViewId="0">
      <selection activeCell="C11" sqref="C11"/>
    </sheetView>
  </sheetViews>
  <sheetFormatPr defaultRowHeight="18"/>
  <cols>
    <col min="1" max="1" width="4.33203125" customWidth="1"/>
    <col min="2" max="2" width="15.75" style="6" customWidth="1"/>
    <col min="3" max="3" width="15.75" customWidth="1"/>
    <col min="4" max="4" width="16.25" bestFit="1" customWidth="1"/>
    <col min="5" max="6" width="14.08203125" customWidth="1"/>
    <col min="7" max="7" width="17.75" customWidth="1"/>
  </cols>
  <sheetData>
    <row r="1" spans="1:8" ht="95.25" customHeight="1" thickBot="1">
      <c r="A1" s="27" t="s">
        <v>27</v>
      </c>
      <c r="B1" s="27"/>
      <c r="C1" s="27"/>
      <c r="D1" s="27"/>
      <c r="E1" s="27"/>
      <c r="F1" s="27"/>
      <c r="G1" s="27"/>
      <c r="H1" s="27"/>
    </row>
    <row r="2" spans="1:8" ht="22.5" customHeight="1" thickBot="1">
      <c r="D2" s="14" t="s">
        <v>0</v>
      </c>
      <c r="E2" s="33"/>
      <c r="F2" s="34"/>
      <c r="G2" s="20" t="s">
        <v>15</v>
      </c>
    </row>
    <row r="3" spans="1:8" ht="22.5" customHeight="1">
      <c r="D3" s="7" t="s">
        <v>10</v>
      </c>
      <c r="E3" s="35"/>
      <c r="F3" s="36"/>
      <c r="G3" s="37"/>
    </row>
    <row r="4" spans="1:8" ht="22.5" customHeight="1" thickBot="1">
      <c r="D4" s="15" t="s">
        <v>9</v>
      </c>
      <c r="E4" s="38"/>
      <c r="F4" s="39"/>
      <c r="G4" s="40"/>
    </row>
    <row r="5" spans="1:8" ht="22.5" customHeight="1">
      <c r="D5" s="7" t="s">
        <v>5</v>
      </c>
      <c r="E5" s="30"/>
      <c r="F5" s="31"/>
      <c r="G5" s="32"/>
    </row>
    <row r="6" spans="1:8" ht="22.5" customHeight="1" thickBot="1">
      <c r="D6" s="15" t="s">
        <v>9</v>
      </c>
      <c r="E6" s="43"/>
      <c r="F6" s="44"/>
      <c r="G6" s="45"/>
    </row>
    <row r="7" spans="1:8" ht="19.899999999999999" customHeight="1">
      <c r="A7" s="46" t="s">
        <v>16</v>
      </c>
      <c r="B7" s="46"/>
      <c r="C7" s="46"/>
      <c r="D7" s="46"/>
      <c r="E7" s="46"/>
      <c r="F7" s="46"/>
      <c r="G7" s="46"/>
    </row>
    <row r="8" spans="1:8" ht="19.899999999999999" customHeight="1">
      <c r="A8" s="46"/>
      <c r="B8" s="46"/>
      <c r="C8" s="46"/>
      <c r="D8" s="46"/>
      <c r="E8" s="46"/>
      <c r="F8" s="46"/>
      <c r="G8" s="46"/>
    </row>
    <row r="9" spans="1:8" ht="19.899999999999999" customHeight="1" thickBot="1">
      <c r="A9" s="46"/>
      <c r="B9" s="46"/>
      <c r="C9" s="46"/>
      <c r="D9" s="46"/>
      <c r="E9" s="46"/>
      <c r="F9" s="46"/>
      <c r="G9" s="46"/>
    </row>
    <row r="10" spans="1:8" ht="18.75" customHeight="1" thickBot="1">
      <c r="A10" s="10" t="s">
        <v>1</v>
      </c>
      <c r="B10" s="22"/>
      <c r="C10" s="18" t="s">
        <v>8</v>
      </c>
      <c r="D10" s="18" t="s">
        <v>6</v>
      </c>
      <c r="E10" s="18" t="s">
        <v>12</v>
      </c>
      <c r="F10" s="47" t="s">
        <v>13</v>
      </c>
      <c r="G10" s="48"/>
      <c r="H10" s="49"/>
    </row>
    <row r="11" spans="1:8" ht="27" customHeight="1" thickTop="1">
      <c r="A11" s="8">
        <v>1</v>
      </c>
      <c r="B11" s="23" t="s">
        <v>22</v>
      </c>
      <c r="C11" s="5"/>
      <c r="D11" s="12" t="s">
        <v>7</v>
      </c>
      <c r="E11" s="11" t="s">
        <v>17</v>
      </c>
      <c r="F11" s="28" t="s">
        <v>14</v>
      </c>
      <c r="G11" s="28"/>
      <c r="H11" s="29"/>
    </row>
    <row r="12" spans="1:8" ht="28.5" customHeight="1">
      <c r="A12" s="8">
        <v>2</v>
      </c>
      <c r="B12" s="23" t="s">
        <v>30</v>
      </c>
      <c r="C12" s="5"/>
      <c r="D12" s="12" t="s">
        <v>7</v>
      </c>
      <c r="E12" s="21" t="s">
        <v>20</v>
      </c>
      <c r="F12" s="28" t="s">
        <v>14</v>
      </c>
      <c r="G12" s="28"/>
      <c r="H12" s="29"/>
    </row>
    <row r="13" spans="1:8" ht="28.5" customHeight="1">
      <c r="A13" s="8">
        <v>3</v>
      </c>
      <c r="B13" s="23" t="s">
        <v>23</v>
      </c>
      <c r="C13" s="5"/>
      <c r="D13" s="12" t="s">
        <v>7</v>
      </c>
      <c r="E13" s="21" t="s">
        <v>20</v>
      </c>
      <c r="F13" s="28" t="s">
        <v>14</v>
      </c>
      <c r="G13" s="28"/>
      <c r="H13" s="29"/>
    </row>
    <row r="14" spans="1:8" ht="28.5" customHeight="1">
      <c r="A14" s="8">
        <v>4</v>
      </c>
      <c r="B14" s="23" t="s">
        <v>31</v>
      </c>
      <c r="C14" s="16"/>
      <c r="D14" s="12" t="s">
        <v>7</v>
      </c>
      <c r="E14" s="21" t="s">
        <v>19</v>
      </c>
      <c r="F14" s="28" t="s">
        <v>14</v>
      </c>
      <c r="G14" s="28"/>
      <c r="H14" s="29"/>
    </row>
    <row r="15" spans="1:8" ht="28.5" customHeight="1">
      <c r="A15" s="8">
        <v>5</v>
      </c>
      <c r="B15" s="23" t="s">
        <v>24</v>
      </c>
      <c r="C15" s="17"/>
      <c r="D15" s="12" t="s">
        <v>7</v>
      </c>
      <c r="E15" s="21" t="s">
        <v>19</v>
      </c>
      <c r="F15" s="28" t="s">
        <v>14</v>
      </c>
      <c r="G15" s="28"/>
      <c r="H15" s="29"/>
    </row>
    <row r="16" spans="1:8" ht="28.5" customHeight="1">
      <c r="A16" s="8">
        <v>6</v>
      </c>
      <c r="B16" s="23" t="s">
        <v>25</v>
      </c>
      <c r="C16" s="17"/>
      <c r="D16" s="12" t="s">
        <v>7</v>
      </c>
      <c r="E16" s="21" t="s">
        <v>19</v>
      </c>
      <c r="F16" s="28" t="s">
        <v>14</v>
      </c>
      <c r="G16" s="28"/>
      <c r="H16" s="29"/>
    </row>
    <row r="17" spans="1:8" ht="28.5" customHeight="1">
      <c r="A17" s="8">
        <v>7</v>
      </c>
      <c r="B17" s="23" t="s">
        <v>25</v>
      </c>
      <c r="C17" s="16"/>
      <c r="D17" s="12" t="s">
        <v>7</v>
      </c>
      <c r="E17" s="21" t="s">
        <v>19</v>
      </c>
      <c r="F17" s="28" t="s">
        <v>14</v>
      </c>
      <c r="G17" s="28"/>
      <c r="H17" s="29"/>
    </row>
    <row r="18" spans="1:8" ht="28.5" customHeight="1">
      <c r="A18" s="8">
        <v>8</v>
      </c>
      <c r="B18" s="23" t="s">
        <v>25</v>
      </c>
      <c r="C18" s="17"/>
      <c r="D18" s="12" t="s">
        <v>7</v>
      </c>
      <c r="E18" s="21" t="s">
        <v>19</v>
      </c>
      <c r="F18" s="28" t="s">
        <v>14</v>
      </c>
      <c r="G18" s="28"/>
      <c r="H18" s="29"/>
    </row>
    <row r="19" spans="1:8" ht="28.5" customHeight="1">
      <c r="A19" s="8">
        <v>9</v>
      </c>
      <c r="B19" s="23" t="s">
        <v>25</v>
      </c>
      <c r="C19" s="16"/>
      <c r="D19" s="12" t="s">
        <v>7</v>
      </c>
      <c r="E19" s="21" t="s">
        <v>19</v>
      </c>
      <c r="F19" s="28" t="s">
        <v>14</v>
      </c>
      <c r="G19" s="28"/>
      <c r="H19" s="29"/>
    </row>
    <row r="20" spans="1:8" ht="28.5" customHeight="1">
      <c r="A20" s="8">
        <v>10</v>
      </c>
      <c r="B20" s="23" t="s">
        <v>25</v>
      </c>
      <c r="C20" s="16"/>
      <c r="D20" s="12" t="s">
        <v>7</v>
      </c>
      <c r="E20" s="21" t="s">
        <v>19</v>
      </c>
      <c r="F20" s="28" t="s">
        <v>14</v>
      </c>
      <c r="G20" s="28"/>
      <c r="H20" s="29"/>
    </row>
    <row r="21" spans="1:8" ht="28.5" customHeight="1">
      <c r="A21" s="8">
        <v>11</v>
      </c>
      <c r="B21" s="23" t="s">
        <v>25</v>
      </c>
      <c r="C21" s="16"/>
      <c r="D21" s="12" t="s">
        <v>7</v>
      </c>
      <c r="E21" s="21" t="s">
        <v>19</v>
      </c>
      <c r="F21" s="28" t="s">
        <v>14</v>
      </c>
      <c r="G21" s="28"/>
      <c r="H21" s="29"/>
    </row>
    <row r="22" spans="1:8" ht="28.5" customHeight="1">
      <c r="A22" s="8">
        <v>12</v>
      </c>
      <c r="B22" s="23" t="s">
        <v>25</v>
      </c>
      <c r="C22" s="16"/>
      <c r="D22" s="12" t="s">
        <v>7</v>
      </c>
      <c r="E22" s="21" t="s">
        <v>19</v>
      </c>
      <c r="F22" s="28" t="s">
        <v>14</v>
      </c>
      <c r="G22" s="28"/>
      <c r="H22" s="29"/>
    </row>
    <row r="23" spans="1:8" ht="28.5" customHeight="1">
      <c r="A23" s="8">
        <v>13</v>
      </c>
      <c r="B23" s="23" t="s">
        <v>25</v>
      </c>
      <c r="C23" s="17"/>
      <c r="D23" s="12" t="s">
        <v>7</v>
      </c>
      <c r="E23" s="21" t="s">
        <v>19</v>
      </c>
      <c r="F23" s="28" t="s">
        <v>14</v>
      </c>
      <c r="G23" s="28"/>
      <c r="H23" s="29"/>
    </row>
    <row r="24" spans="1:8" ht="28.5" customHeight="1">
      <c r="A24" s="8">
        <v>14</v>
      </c>
      <c r="B24" s="23" t="s">
        <v>25</v>
      </c>
      <c r="C24" s="17"/>
      <c r="D24" s="12" t="s">
        <v>7</v>
      </c>
      <c r="E24" s="21" t="s">
        <v>19</v>
      </c>
      <c r="F24" s="28" t="s">
        <v>14</v>
      </c>
      <c r="G24" s="28"/>
      <c r="H24" s="29"/>
    </row>
    <row r="25" spans="1:8" ht="28.5" customHeight="1">
      <c r="A25" s="8">
        <v>15</v>
      </c>
      <c r="B25" s="23" t="s">
        <v>25</v>
      </c>
      <c r="C25" s="16"/>
      <c r="D25" s="12" t="s">
        <v>7</v>
      </c>
      <c r="E25" s="21" t="s">
        <v>19</v>
      </c>
      <c r="F25" s="28" t="s">
        <v>14</v>
      </c>
      <c r="G25" s="28"/>
      <c r="H25" s="29"/>
    </row>
    <row r="26" spans="1:8" ht="28.5" customHeight="1">
      <c r="A26" s="8">
        <v>16</v>
      </c>
      <c r="B26" s="23" t="s">
        <v>25</v>
      </c>
      <c r="C26" s="16"/>
      <c r="D26" s="12" t="s">
        <v>7</v>
      </c>
      <c r="E26" s="21" t="s">
        <v>19</v>
      </c>
      <c r="F26" s="28" t="s">
        <v>14</v>
      </c>
      <c r="G26" s="28"/>
      <c r="H26" s="29"/>
    </row>
    <row r="27" spans="1:8" ht="28.5" customHeight="1">
      <c r="A27" s="8">
        <v>17</v>
      </c>
      <c r="B27" s="23" t="s">
        <v>25</v>
      </c>
      <c r="C27" s="16"/>
      <c r="D27" s="12" t="s">
        <v>7</v>
      </c>
      <c r="E27" s="21" t="s">
        <v>19</v>
      </c>
      <c r="F27" s="28" t="s">
        <v>14</v>
      </c>
      <c r="G27" s="28"/>
      <c r="H27" s="29"/>
    </row>
    <row r="28" spans="1:8" ht="28.5" customHeight="1">
      <c r="A28" s="8">
        <v>18</v>
      </c>
      <c r="B28" s="23" t="s">
        <v>25</v>
      </c>
      <c r="C28" s="16"/>
      <c r="D28" s="12" t="s">
        <v>7</v>
      </c>
      <c r="E28" s="21" t="s">
        <v>19</v>
      </c>
      <c r="F28" s="28" t="s">
        <v>14</v>
      </c>
      <c r="G28" s="28"/>
      <c r="H28" s="29"/>
    </row>
    <row r="29" spans="1:8" ht="28.5" customHeight="1">
      <c r="A29" s="8">
        <v>19</v>
      </c>
      <c r="B29" s="23" t="s">
        <v>25</v>
      </c>
      <c r="C29" s="16"/>
      <c r="D29" s="12" t="s">
        <v>7</v>
      </c>
      <c r="E29" s="21" t="s">
        <v>19</v>
      </c>
      <c r="F29" s="28" t="s">
        <v>14</v>
      </c>
      <c r="G29" s="28"/>
      <c r="H29" s="29"/>
    </row>
    <row r="30" spans="1:8" ht="28.5" customHeight="1">
      <c r="A30" s="8">
        <v>20</v>
      </c>
      <c r="B30" s="23" t="s">
        <v>32</v>
      </c>
      <c r="C30" s="16"/>
      <c r="D30" s="12" t="s">
        <v>7</v>
      </c>
      <c r="E30" s="21" t="s">
        <v>19</v>
      </c>
      <c r="F30" s="28" t="s">
        <v>14</v>
      </c>
      <c r="G30" s="28"/>
      <c r="H30" s="29"/>
    </row>
    <row r="31" spans="1:8" ht="28.5" customHeight="1">
      <c r="A31" s="8">
        <v>21</v>
      </c>
      <c r="B31" s="23" t="s">
        <v>32</v>
      </c>
      <c r="C31" s="17"/>
      <c r="D31" s="12" t="s">
        <v>7</v>
      </c>
      <c r="E31" s="21" t="s">
        <v>19</v>
      </c>
      <c r="F31" s="28" t="s">
        <v>14</v>
      </c>
      <c r="G31" s="28"/>
      <c r="H31" s="29"/>
    </row>
    <row r="32" spans="1:8" ht="28.5" customHeight="1">
      <c r="A32" s="8">
        <v>22</v>
      </c>
      <c r="B32" s="23" t="s">
        <v>32</v>
      </c>
      <c r="C32" s="17"/>
      <c r="D32" s="12" t="s">
        <v>7</v>
      </c>
      <c r="E32" s="21" t="s">
        <v>19</v>
      </c>
      <c r="F32" s="28" t="s">
        <v>14</v>
      </c>
      <c r="G32" s="28"/>
      <c r="H32" s="29"/>
    </row>
    <row r="33" spans="1:8" ht="28.5" customHeight="1">
      <c r="A33" s="8">
        <v>23</v>
      </c>
      <c r="B33" s="23" t="s">
        <v>32</v>
      </c>
      <c r="C33" s="16"/>
      <c r="D33" s="12" t="s">
        <v>7</v>
      </c>
      <c r="E33" s="21" t="s">
        <v>19</v>
      </c>
      <c r="F33" s="28" t="s">
        <v>14</v>
      </c>
      <c r="G33" s="28"/>
      <c r="H33" s="29"/>
    </row>
    <row r="34" spans="1:8" ht="28.5" customHeight="1">
      <c r="A34" s="8">
        <v>24</v>
      </c>
      <c r="B34" s="23" t="s">
        <v>32</v>
      </c>
      <c r="C34" s="17"/>
      <c r="D34" s="12" t="s">
        <v>7</v>
      </c>
      <c r="E34" s="21" t="s">
        <v>19</v>
      </c>
      <c r="F34" s="28" t="s">
        <v>14</v>
      </c>
      <c r="G34" s="28"/>
      <c r="H34" s="29"/>
    </row>
    <row r="35" spans="1:8" ht="28.5" customHeight="1" thickBot="1">
      <c r="A35" s="9">
        <v>25</v>
      </c>
      <c r="B35" s="24" t="s">
        <v>32</v>
      </c>
      <c r="C35" s="19"/>
      <c r="D35" s="13" t="s">
        <v>7</v>
      </c>
      <c r="E35" s="25" t="s">
        <v>19</v>
      </c>
      <c r="F35" s="41" t="s">
        <v>14</v>
      </c>
      <c r="G35" s="41"/>
      <c r="H35" s="42"/>
    </row>
  </sheetData>
  <mergeCells count="33">
    <mergeCell ref="F14:H14"/>
    <mergeCell ref="A1:H1"/>
    <mergeCell ref="E2:F2"/>
    <mergeCell ref="E3:G3"/>
    <mergeCell ref="E4:G4"/>
    <mergeCell ref="E5:G5"/>
    <mergeCell ref="E6:G6"/>
    <mergeCell ref="A7:G9"/>
    <mergeCell ref="F10:H10"/>
    <mergeCell ref="F11:H11"/>
    <mergeCell ref="F12:H12"/>
    <mergeCell ref="F13:H13"/>
    <mergeCell ref="F26:H26"/>
    <mergeCell ref="F15:H15"/>
    <mergeCell ref="F16:H16"/>
    <mergeCell ref="F17:H17"/>
    <mergeCell ref="F18:H18"/>
    <mergeCell ref="F19:H19"/>
    <mergeCell ref="F20:H20"/>
    <mergeCell ref="F21:H21"/>
    <mergeCell ref="F22:H22"/>
    <mergeCell ref="F23:H23"/>
    <mergeCell ref="F24:H24"/>
    <mergeCell ref="F25:H25"/>
    <mergeCell ref="F33:H33"/>
    <mergeCell ref="F34:H34"/>
    <mergeCell ref="F35:H35"/>
    <mergeCell ref="F27:H27"/>
    <mergeCell ref="F28:H28"/>
    <mergeCell ref="F29:H29"/>
    <mergeCell ref="F30:H30"/>
    <mergeCell ref="F31:H31"/>
    <mergeCell ref="F32:H32"/>
  </mergeCells>
  <phoneticPr fontId="1"/>
  <pageMargins left="0.11811023622047245" right="0.11811023622047245" top="0.11811023622047245" bottom="0.15748031496062992"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78"/>
  <sheetViews>
    <sheetView showZeros="0" view="pageBreakPreview" zoomScaleNormal="70" zoomScaleSheetLayoutView="100" workbookViewId="0">
      <selection sqref="A1:L1"/>
    </sheetView>
  </sheetViews>
  <sheetFormatPr defaultColWidth="7.25" defaultRowHeight="31.9" customHeight="1"/>
  <cols>
    <col min="1" max="1" width="7.25" customWidth="1"/>
    <col min="3" max="3" width="9.5" bestFit="1" customWidth="1"/>
    <col min="9" max="9" width="9.5" customWidth="1"/>
  </cols>
  <sheetData>
    <row r="1" spans="1:12" ht="40.5" customHeight="1">
      <c r="A1" s="56" t="s">
        <v>28</v>
      </c>
      <c r="B1" s="71"/>
      <c r="C1" s="71"/>
      <c r="D1" s="71"/>
      <c r="E1" s="71"/>
      <c r="F1" s="72"/>
      <c r="G1" s="56" t="str">
        <f>$A$1</f>
        <v>令和４年度全九州高等学校体育大会
第７５回　全九州高等学校バレーボール競技大会
(６月１８日)</v>
      </c>
      <c r="H1" s="57"/>
      <c r="I1" s="57"/>
      <c r="J1" s="57"/>
      <c r="K1" s="57"/>
      <c r="L1" s="58"/>
    </row>
    <row r="2" spans="1:12" ht="31.9" customHeight="1">
      <c r="A2" s="59" t="s">
        <v>2</v>
      </c>
      <c r="B2" s="60"/>
      <c r="C2" s="60"/>
      <c r="D2" s="60"/>
      <c r="E2" s="60"/>
      <c r="F2" s="61"/>
      <c r="G2" s="59" t="s">
        <v>2</v>
      </c>
      <c r="H2" s="60"/>
      <c r="I2" s="60"/>
      <c r="J2" s="60"/>
      <c r="K2" s="60"/>
      <c r="L2" s="61"/>
    </row>
    <row r="3" spans="1:12" ht="31.9" customHeight="1">
      <c r="A3" s="62">
        <f>'入場者名簿・検温表(６月1８日用）'!$E$2</f>
        <v>0</v>
      </c>
      <c r="B3" s="63"/>
      <c r="C3" s="63"/>
      <c r="D3" s="63"/>
      <c r="E3" s="64" t="s">
        <v>3</v>
      </c>
      <c r="F3" s="65"/>
      <c r="G3" s="62">
        <f>'入場者名簿・検温表(６月1８日用）'!$E$2</f>
        <v>0</v>
      </c>
      <c r="H3" s="63"/>
      <c r="I3" s="63"/>
      <c r="J3" s="63"/>
      <c r="K3" s="64" t="s">
        <v>3</v>
      </c>
      <c r="L3" s="65"/>
    </row>
    <row r="4" spans="1:12" ht="31.9" customHeight="1">
      <c r="A4" s="1" t="s">
        <v>4</v>
      </c>
      <c r="B4" s="2">
        <v>1</v>
      </c>
      <c r="C4" s="26" t="str">
        <f>VLOOKUP(B4,'入場者名簿・検温表(６月1８日用）'!$A$11:$C$35,2)</f>
        <v>監督</v>
      </c>
      <c r="D4" s="3">
        <f>VLOOKUP(B4,'入場者名簿・検温表(６月1８日用）'!$A$11:$C$35,3,0)</f>
        <v>0</v>
      </c>
      <c r="E4" s="3"/>
      <c r="F4" s="4"/>
      <c r="G4" s="1" t="s">
        <v>4</v>
      </c>
      <c r="H4" s="2">
        <v>2</v>
      </c>
      <c r="I4" s="26" t="str">
        <f>VLOOKUP(H4,'入場者名簿・検温表(６月1８日用）'!$A$11:$C$35,2)</f>
        <v>引率責任者</v>
      </c>
      <c r="J4" s="3">
        <f>VLOOKUP(H4,'入場者名簿・検温表(６月1８日用）'!$A$11:$C$35,3,0)</f>
        <v>0</v>
      </c>
      <c r="K4" s="3"/>
      <c r="L4" s="4"/>
    </row>
    <row r="5" spans="1:12" ht="27" customHeight="1">
      <c r="A5" s="50" t="s">
        <v>11</v>
      </c>
      <c r="B5" s="51"/>
      <c r="C5" s="51"/>
      <c r="D5" s="51"/>
      <c r="E5" s="51"/>
      <c r="F5" s="52"/>
      <c r="G5" s="50" t="s">
        <v>11</v>
      </c>
      <c r="H5" s="66"/>
      <c r="I5" s="66"/>
      <c r="J5" s="66"/>
      <c r="K5" s="66"/>
      <c r="L5" s="67"/>
    </row>
    <row r="6" spans="1:12" ht="27" customHeight="1" thickBot="1">
      <c r="A6" s="53"/>
      <c r="B6" s="54"/>
      <c r="C6" s="54"/>
      <c r="D6" s="54"/>
      <c r="E6" s="54"/>
      <c r="F6" s="55"/>
      <c r="G6" s="68"/>
      <c r="H6" s="69"/>
      <c r="I6" s="69"/>
      <c r="J6" s="69"/>
      <c r="K6" s="69"/>
      <c r="L6" s="70"/>
    </row>
    <row r="7" spans="1:12" ht="40.5" customHeight="1">
      <c r="A7" s="56" t="str">
        <f>$A$1</f>
        <v>令和４年度全九州高等学校体育大会
第７５回　全九州高等学校バレーボール競技大会
(６月１８日)</v>
      </c>
      <c r="B7" s="57"/>
      <c r="C7" s="57"/>
      <c r="D7" s="57"/>
      <c r="E7" s="57"/>
      <c r="F7" s="58"/>
      <c r="G7" s="56" t="str">
        <f>$A$1</f>
        <v>令和４年度全九州高等学校体育大会
第７５回　全九州高等学校バレーボール競技大会
(６月１８日)</v>
      </c>
      <c r="H7" s="57"/>
      <c r="I7" s="57"/>
      <c r="J7" s="57"/>
      <c r="K7" s="57"/>
      <c r="L7" s="58"/>
    </row>
    <row r="8" spans="1:12" ht="31.9" customHeight="1">
      <c r="A8" s="59" t="s">
        <v>2</v>
      </c>
      <c r="B8" s="60"/>
      <c r="C8" s="60"/>
      <c r="D8" s="60"/>
      <c r="E8" s="60"/>
      <c r="F8" s="61"/>
      <c r="G8" s="59" t="s">
        <v>2</v>
      </c>
      <c r="H8" s="60"/>
      <c r="I8" s="60"/>
      <c r="J8" s="60"/>
      <c r="K8" s="60"/>
      <c r="L8" s="61"/>
    </row>
    <row r="9" spans="1:12" ht="31.9" customHeight="1">
      <c r="A9" s="62">
        <f>'入場者名簿・検温表(６月1８日用）'!$E$2</f>
        <v>0</v>
      </c>
      <c r="B9" s="63"/>
      <c r="C9" s="63"/>
      <c r="D9" s="63"/>
      <c r="E9" s="64" t="s">
        <v>3</v>
      </c>
      <c r="F9" s="65"/>
      <c r="G9" s="62">
        <f>'入場者名簿・検温表(６月1８日用）'!$E$2</f>
        <v>0</v>
      </c>
      <c r="H9" s="63"/>
      <c r="I9" s="63"/>
      <c r="J9" s="63"/>
      <c r="K9" s="64" t="s">
        <v>3</v>
      </c>
      <c r="L9" s="65"/>
    </row>
    <row r="10" spans="1:12" ht="31.9" customHeight="1">
      <c r="A10" s="1" t="s">
        <v>4</v>
      </c>
      <c r="B10" s="2">
        <v>3</v>
      </c>
      <c r="C10" s="26" t="str">
        <f>VLOOKUP(B10,'入場者名簿・検温表(６月1８日用）'!$A$11:$C$35,2)</f>
        <v>コーチ</v>
      </c>
      <c r="D10" s="3">
        <f>VLOOKUP(B10,'入場者名簿・検温表(６月1８日用）'!$A$11:$C$35,3,0)</f>
        <v>0</v>
      </c>
      <c r="E10" s="3"/>
      <c r="F10" s="4"/>
      <c r="G10" s="1" t="s">
        <v>4</v>
      </c>
      <c r="H10" s="2">
        <v>4</v>
      </c>
      <c r="I10" s="26" t="str">
        <f>VLOOKUP(H10,'入場者名簿・検温表(６月1８日用）'!$A$11:$C$35,2)</f>
        <v>トレーナー</v>
      </c>
      <c r="J10" s="3">
        <f>VLOOKUP(H10,'入場者名簿・検温表(６月1８日用）'!$A$11:$C$35,3,0)</f>
        <v>0</v>
      </c>
      <c r="K10" s="3"/>
      <c r="L10" s="4"/>
    </row>
    <row r="11" spans="1:12" ht="27" customHeight="1">
      <c r="A11" s="50" t="s">
        <v>11</v>
      </c>
      <c r="B11" s="51"/>
      <c r="C11" s="51"/>
      <c r="D11" s="51"/>
      <c r="E11" s="51"/>
      <c r="F11" s="52"/>
      <c r="G11" s="50" t="s">
        <v>11</v>
      </c>
      <c r="H11" s="51"/>
      <c r="I11" s="51"/>
      <c r="J11" s="51"/>
      <c r="K11" s="51"/>
      <c r="L11" s="52"/>
    </row>
    <row r="12" spans="1:12" ht="27" customHeight="1" thickBot="1">
      <c r="A12" s="53"/>
      <c r="B12" s="54"/>
      <c r="C12" s="54"/>
      <c r="D12" s="54"/>
      <c r="E12" s="54"/>
      <c r="F12" s="55"/>
      <c r="G12" s="53"/>
      <c r="H12" s="54"/>
      <c r="I12" s="54"/>
      <c r="J12" s="54"/>
      <c r="K12" s="54"/>
      <c r="L12" s="55"/>
    </row>
    <row r="13" spans="1:12" ht="40.5" customHeight="1">
      <c r="A13" s="56" t="str">
        <f>$A$1</f>
        <v>令和４年度全九州高等学校体育大会
第７５回　全九州高等学校バレーボール競技大会
(６月１８日)</v>
      </c>
      <c r="B13" s="57"/>
      <c r="C13" s="57"/>
      <c r="D13" s="57"/>
      <c r="E13" s="57"/>
      <c r="F13" s="58"/>
      <c r="G13" s="56" t="str">
        <f>$A$1</f>
        <v>令和４年度全九州高等学校体育大会
第７５回　全九州高等学校バレーボール競技大会
(６月１８日)</v>
      </c>
      <c r="H13" s="57"/>
      <c r="I13" s="57"/>
      <c r="J13" s="57"/>
      <c r="K13" s="57"/>
      <c r="L13" s="58"/>
    </row>
    <row r="14" spans="1:12" ht="31.9" customHeight="1">
      <c r="A14" s="59" t="s">
        <v>2</v>
      </c>
      <c r="B14" s="60"/>
      <c r="C14" s="60"/>
      <c r="D14" s="60"/>
      <c r="E14" s="60"/>
      <c r="F14" s="61"/>
      <c r="G14" s="59" t="s">
        <v>2</v>
      </c>
      <c r="H14" s="60"/>
      <c r="I14" s="60"/>
      <c r="J14" s="60"/>
      <c r="K14" s="60"/>
      <c r="L14" s="61"/>
    </row>
    <row r="15" spans="1:12" ht="31.9" customHeight="1">
      <c r="A15" s="62">
        <f>'入場者名簿・検温表(６月1８日用）'!$E$2</f>
        <v>0</v>
      </c>
      <c r="B15" s="63"/>
      <c r="C15" s="63"/>
      <c r="D15" s="63"/>
      <c r="E15" s="64" t="s">
        <v>3</v>
      </c>
      <c r="F15" s="65"/>
      <c r="G15" s="62">
        <f>'入場者名簿・検温表(６月1８日用）'!$E$2</f>
        <v>0</v>
      </c>
      <c r="H15" s="63"/>
      <c r="I15" s="63"/>
      <c r="J15" s="63"/>
      <c r="K15" s="64" t="s">
        <v>3</v>
      </c>
      <c r="L15" s="65"/>
    </row>
    <row r="16" spans="1:12" ht="31.9" customHeight="1">
      <c r="A16" s="1" t="s">
        <v>4</v>
      </c>
      <c r="B16" s="2">
        <v>5</v>
      </c>
      <c r="C16" s="26" t="str">
        <f>VLOOKUP(B16,'入場者名簿・検温表(６月1８日用）'!$A$11:$C$35,2)</f>
        <v>マネージャー</v>
      </c>
      <c r="D16" s="3">
        <f>VLOOKUP(B16,'入場者名簿・検温表(６月1８日用）'!$A$11:$C$35,3,0)</f>
        <v>0</v>
      </c>
      <c r="E16" s="3"/>
      <c r="F16" s="4"/>
      <c r="G16" s="1" t="s">
        <v>4</v>
      </c>
      <c r="H16" s="2">
        <v>6</v>
      </c>
      <c r="I16" s="3" t="str">
        <f>VLOOKUP(H16,'入場者名簿・検温表(６月1８日用）'!$A$11:$C$35,2)</f>
        <v>選手</v>
      </c>
      <c r="J16" s="3">
        <f>VLOOKUP(H16,'入場者名簿・検温表(６月1８日用）'!$A$11:$C$35,3,0)</f>
        <v>0</v>
      </c>
      <c r="K16" s="3"/>
      <c r="L16" s="4"/>
    </row>
    <row r="17" spans="1:12" ht="27" customHeight="1">
      <c r="A17" s="50" t="s">
        <v>11</v>
      </c>
      <c r="B17" s="51"/>
      <c r="C17" s="51"/>
      <c r="D17" s="51"/>
      <c r="E17" s="51"/>
      <c r="F17" s="52"/>
      <c r="G17" s="50" t="s">
        <v>11</v>
      </c>
      <c r="H17" s="51"/>
      <c r="I17" s="51"/>
      <c r="J17" s="51"/>
      <c r="K17" s="51"/>
      <c r="L17" s="52"/>
    </row>
    <row r="18" spans="1:12" ht="27" customHeight="1" thickBot="1">
      <c r="A18" s="53"/>
      <c r="B18" s="54"/>
      <c r="C18" s="54"/>
      <c r="D18" s="54"/>
      <c r="E18" s="54"/>
      <c r="F18" s="55"/>
      <c r="G18" s="53"/>
      <c r="H18" s="54"/>
      <c r="I18" s="54"/>
      <c r="J18" s="54"/>
      <c r="K18" s="54"/>
      <c r="L18" s="55"/>
    </row>
    <row r="19" spans="1:12" ht="40.5" customHeight="1">
      <c r="A19" s="56" t="str">
        <f>$A$1</f>
        <v>令和４年度全九州高等学校体育大会
第７５回　全九州高等学校バレーボール競技大会
(６月１８日)</v>
      </c>
      <c r="B19" s="57"/>
      <c r="C19" s="57"/>
      <c r="D19" s="57"/>
      <c r="E19" s="57"/>
      <c r="F19" s="58"/>
      <c r="G19" s="56" t="str">
        <f>$A$1</f>
        <v>令和４年度全九州高等学校体育大会
第７５回　全九州高等学校バレーボール競技大会
(６月１８日)</v>
      </c>
      <c r="H19" s="57"/>
      <c r="I19" s="57"/>
      <c r="J19" s="57"/>
      <c r="K19" s="57"/>
      <c r="L19" s="58"/>
    </row>
    <row r="20" spans="1:12" ht="31.9" customHeight="1">
      <c r="A20" s="59" t="s">
        <v>2</v>
      </c>
      <c r="B20" s="60"/>
      <c r="C20" s="60"/>
      <c r="D20" s="60"/>
      <c r="E20" s="60"/>
      <c r="F20" s="61"/>
      <c r="G20" s="59" t="s">
        <v>2</v>
      </c>
      <c r="H20" s="60"/>
      <c r="I20" s="60"/>
      <c r="J20" s="60"/>
      <c r="K20" s="60"/>
      <c r="L20" s="61"/>
    </row>
    <row r="21" spans="1:12" ht="31.9" customHeight="1">
      <c r="A21" s="62">
        <f>'入場者名簿・検温表(６月1８日用）'!$E$2</f>
        <v>0</v>
      </c>
      <c r="B21" s="63"/>
      <c r="C21" s="63"/>
      <c r="D21" s="63"/>
      <c r="E21" s="64" t="s">
        <v>3</v>
      </c>
      <c r="F21" s="65"/>
      <c r="G21" s="62">
        <f>'入場者名簿・検温表(６月1８日用）'!$E$2</f>
        <v>0</v>
      </c>
      <c r="H21" s="63"/>
      <c r="I21" s="63"/>
      <c r="J21" s="63"/>
      <c r="K21" s="64" t="s">
        <v>3</v>
      </c>
      <c r="L21" s="65"/>
    </row>
    <row r="22" spans="1:12" ht="31.9" customHeight="1">
      <c r="A22" s="1" t="s">
        <v>4</v>
      </c>
      <c r="B22" s="2">
        <v>7</v>
      </c>
      <c r="C22" s="3" t="str">
        <f>VLOOKUP(B22,'入場者名簿・検温表(６月1８日用）'!$A$11:$C$35,2)</f>
        <v>選手</v>
      </c>
      <c r="D22" s="3">
        <f>VLOOKUP(B22,'入場者名簿・検温表(６月1８日用）'!$A$11:$C$35,3,0)</f>
        <v>0</v>
      </c>
      <c r="E22" s="3"/>
      <c r="F22" s="4"/>
      <c r="G22" s="1" t="s">
        <v>4</v>
      </c>
      <c r="H22" s="2">
        <v>8</v>
      </c>
      <c r="I22" s="3" t="str">
        <f>VLOOKUP(H22,'入場者名簿・検温表(６月1８日用）'!$A$11:$C$35,2)</f>
        <v>選手</v>
      </c>
      <c r="J22" s="3">
        <f>VLOOKUP(H22,'入場者名簿・検温表(６月1８日用）'!$A$11:$C$35,3,0)</f>
        <v>0</v>
      </c>
      <c r="K22" s="3"/>
      <c r="L22" s="4"/>
    </row>
    <row r="23" spans="1:12" ht="27" customHeight="1">
      <c r="A23" s="50" t="s">
        <v>11</v>
      </c>
      <c r="B23" s="51"/>
      <c r="C23" s="51"/>
      <c r="D23" s="51"/>
      <c r="E23" s="51"/>
      <c r="F23" s="52"/>
      <c r="G23" s="50" t="s">
        <v>11</v>
      </c>
      <c r="H23" s="51"/>
      <c r="I23" s="51"/>
      <c r="J23" s="51"/>
      <c r="K23" s="51"/>
      <c r="L23" s="52"/>
    </row>
    <row r="24" spans="1:12" ht="27" customHeight="1" thickBot="1">
      <c r="A24" s="53"/>
      <c r="B24" s="54"/>
      <c r="C24" s="54"/>
      <c r="D24" s="54"/>
      <c r="E24" s="54"/>
      <c r="F24" s="55"/>
      <c r="G24" s="53"/>
      <c r="H24" s="54"/>
      <c r="I24" s="54"/>
      <c r="J24" s="54"/>
      <c r="K24" s="54"/>
      <c r="L24" s="55"/>
    </row>
    <row r="25" spans="1:12" ht="40.5" customHeight="1">
      <c r="A25" s="56" t="str">
        <f>$A$1</f>
        <v>令和４年度全九州高等学校体育大会
第７５回　全九州高等学校バレーボール競技大会
(６月１８日)</v>
      </c>
      <c r="B25" s="57"/>
      <c r="C25" s="57"/>
      <c r="D25" s="57"/>
      <c r="E25" s="57"/>
      <c r="F25" s="58"/>
      <c r="G25" s="56" t="str">
        <f>$A$1</f>
        <v>令和４年度全九州高等学校体育大会
第７５回　全九州高等学校バレーボール競技大会
(６月１８日)</v>
      </c>
      <c r="H25" s="57"/>
      <c r="I25" s="57"/>
      <c r="J25" s="57"/>
      <c r="K25" s="57"/>
      <c r="L25" s="58"/>
    </row>
    <row r="26" spans="1:12" ht="31.9" customHeight="1">
      <c r="A26" s="59" t="s">
        <v>2</v>
      </c>
      <c r="B26" s="60"/>
      <c r="C26" s="60"/>
      <c r="D26" s="60"/>
      <c r="E26" s="60"/>
      <c r="F26" s="61"/>
      <c r="G26" s="59" t="s">
        <v>2</v>
      </c>
      <c r="H26" s="60"/>
      <c r="I26" s="60"/>
      <c r="J26" s="60"/>
      <c r="K26" s="60"/>
      <c r="L26" s="61"/>
    </row>
    <row r="27" spans="1:12" ht="31.9" customHeight="1">
      <c r="A27" s="62">
        <f>'入場者名簿・検温表(６月1８日用）'!$E$2</f>
        <v>0</v>
      </c>
      <c r="B27" s="63"/>
      <c r="C27" s="63"/>
      <c r="D27" s="63"/>
      <c r="E27" s="64" t="s">
        <v>3</v>
      </c>
      <c r="F27" s="65"/>
      <c r="G27" s="62">
        <f>'入場者名簿・検温表(６月1８日用）'!$E$2</f>
        <v>0</v>
      </c>
      <c r="H27" s="63"/>
      <c r="I27" s="63"/>
      <c r="J27" s="63"/>
      <c r="K27" s="64" t="s">
        <v>3</v>
      </c>
      <c r="L27" s="65"/>
    </row>
    <row r="28" spans="1:12" ht="31.9" customHeight="1">
      <c r="A28" s="1" t="s">
        <v>4</v>
      </c>
      <c r="B28" s="2">
        <v>9</v>
      </c>
      <c r="C28" s="3" t="str">
        <f>VLOOKUP(B28,'入場者名簿・検温表(６月1８日用）'!$A$11:$C$35,2)</f>
        <v>選手</v>
      </c>
      <c r="D28" s="3">
        <f>VLOOKUP(B28,'入場者名簿・検温表(６月1８日用）'!$A$11:$C$35,3,0)</f>
        <v>0</v>
      </c>
      <c r="E28" s="3"/>
      <c r="F28" s="4"/>
      <c r="G28" s="1" t="s">
        <v>4</v>
      </c>
      <c r="H28" s="2">
        <v>10</v>
      </c>
      <c r="I28" s="3" t="str">
        <f>VLOOKUP(H28,'入場者名簿・検温表(６月1８日用）'!$A$11:$C$35,2)</f>
        <v>選手</v>
      </c>
      <c r="J28" s="3">
        <f>VLOOKUP(H28,'入場者名簿・検温表(６月1８日用）'!$A$11:$C$35,3,0)</f>
        <v>0</v>
      </c>
      <c r="K28" s="3"/>
      <c r="L28" s="4"/>
    </row>
    <row r="29" spans="1:12" ht="27" customHeight="1">
      <c r="A29" s="50" t="s">
        <v>11</v>
      </c>
      <c r="B29" s="51"/>
      <c r="C29" s="51"/>
      <c r="D29" s="51"/>
      <c r="E29" s="51"/>
      <c r="F29" s="52"/>
      <c r="G29" s="50" t="s">
        <v>11</v>
      </c>
      <c r="H29" s="51"/>
      <c r="I29" s="51"/>
      <c r="J29" s="51"/>
      <c r="K29" s="51"/>
      <c r="L29" s="52"/>
    </row>
    <row r="30" spans="1:12" ht="27" customHeight="1" thickBot="1">
      <c r="A30" s="53"/>
      <c r="B30" s="54"/>
      <c r="C30" s="54"/>
      <c r="D30" s="54"/>
      <c r="E30" s="54"/>
      <c r="F30" s="55"/>
      <c r="G30" s="53"/>
      <c r="H30" s="54"/>
      <c r="I30" s="54"/>
      <c r="J30" s="54"/>
      <c r="K30" s="54"/>
      <c r="L30" s="55"/>
    </row>
    <row r="31" spans="1:12" ht="40.5" customHeight="1">
      <c r="A31" s="56" t="str">
        <f>$A$1</f>
        <v>令和４年度全九州高等学校体育大会
第７５回　全九州高等学校バレーボール競技大会
(６月１８日)</v>
      </c>
      <c r="B31" s="57"/>
      <c r="C31" s="57"/>
      <c r="D31" s="57"/>
      <c r="E31" s="57"/>
      <c r="F31" s="58"/>
      <c r="G31" s="56" t="str">
        <f>$A$1</f>
        <v>令和４年度全九州高等学校体育大会
第７５回　全九州高等学校バレーボール競技大会
(６月１８日)</v>
      </c>
      <c r="H31" s="57"/>
      <c r="I31" s="57"/>
      <c r="J31" s="57"/>
      <c r="K31" s="57"/>
      <c r="L31" s="58"/>
    </row>
    <row r="32" spans="1:12" ht="31.9" customHeight="1">
      <c r="A32" s="59" t="s">
        <v>2</v>
      </c>
      <c r="B32" s="60"/>
      <c r="C32" s="60"/>
      <c r="D32" s="60"/>
      <c r="E32" s="60"/>
      <c r="F32" s="61"/>
      <c r="G32" s="59" t="s">
        <v>2</v>
      </c>
      <c r="H32" s="60"/>
      <c r="I32" s="60"/>
      <c r="J32" s="60"/>
      <c r="K32" s="60"/>
      <c r="L32" s="61"/>
    </row>
    <row r="33" spans="1:12" ht="31.9" customHeight="1">
      <c r="A33" s="62">
        <f>'入場者名簿・検温表(６月1８日用）'!$E$2</f>
        <v>0</v>
      </c>
      <c r="B33" s="63"/>
      <c r="C33" s="63"/>
      <c r="D33" s="63"/>
      <c r="E33" s="64" t="s">
        <v>3</v>
      </c>
      <c r="F33" s="65"/>
      <c r="G33" s="62">
        <f>'入場者名簿・検温表(６月1８日用）'!$E$2</f>
        <v>0</v>
      </c>
      <c r="H33" s="63"/>
      <c r="I33" s="63"/>
      <c r="J33" s="63"/>
      <c r="K33" s="64" t="s">
        <v>3</v>
      </c>
      <c r="L33" s="65"/>
    </row>
    <row r="34" spans="1:12" ht="31.9" customHeight="1">
      <c r="A34" s="1" t="s">
        <v>4</v>
      </c>
      <c r="B34" s="2">
        <v>11</v>
      </c>
      <c r="C34" s="3" t="str">
        <f>VLOOKUP(B34,'入場者名簿・検温表(６月1８日用）'!$A$11:$C$35,2)</f>
        <v>選手</v>
      </c>
      <c r="D34" s="3">
        <f>VLOOKUP(B34,'入場者名簿・検温表(６月1８日用）'!$A$11:$C$35,3,0)</f>
        <v>0</v>
      </c>
      <c r="E34" s="3"/>
      <c r="F34" s="4"/>
      <c r="G34" s="1" t="s">
        <v>4</v>
      </c>
      <c r="H34" s="2">
        <v>12</v>
      </c>
      <c r="I34" s="3" t="str">
        <f>VLOOKUP(H34,'入場者名簿・検温表(６月1８日用）'!$A$11:$C$35,2)</f>
        <v>選手</v>
      </c>
      <c r="J34" s="3">
        <f>VLOOKUP(H34,'入場者名簿・検温表(６月1８日用）'!$A$11:$C$35,3,0)</f>
        <v>0</v>
      </c>
      <c r="K34" s="3"/>
      <c r="L34" s="4"/>
    </row>
    <row r="35" spans="1:12" ht="27" customHeight="1">
      <c r="A35" s="50" t="s">
        <v>11</v>
      </c>
      <c r="B35" s="51"/>
      <c r="C35" s="51"/>
      <c r="D35" s="51"/>
      <c r="E35" s="51"/>
      <c r="F35" s="52"/>
      <c r="G35" s="50" t="s">
        <v>11</v>
      </c>
      <c r="H35" s="51"/>
      <c r="I35" s="51"/>
      <c r="J35" s="51"/>
      <c r="K35" s="51"/>
      <c r="L35" s="52"/>
    </row>
    <row r="36" spans="1:12" ht="27" customHeight="1" thickBot="1">
      <c r="A36" s="53"/>
      <c r="B36" s="54"/>
      <c r="C36" s="54"/>
      <c r="D36" s="54"/>
      <c r="E36" s="54"/>
      <c r="F36" s="55"/>
      <c r="G36" s="53"/>
      <c r="H36" s="54"/>
      <c r="I36" s="54"/>
      <c r="J36" s="54"/>
      <c r="K36" s="54"/>
      <c r="L36" s="55"/>
    </row>
    <row r="37" spans="1:12" ht="40.5" customHeight="1">
      <c r="A37" s="56" t="str">
        <f>$A$1</f>
        <v>令和４年度全九州高等学校体育大会
第７５回　全九州高等学校バレーボール競技大会
(６月１８日)</v>
      </c>
      <c r="B37" s="57"/>
      <c r="C37" s="57"/>
      <c r="D37" s="57"/>
      <c r="E37" s="57"/>
      <c r="F37" s="58"/>
      <c r="G37" s="56" t="str">
        <f>$A$1</f>
        <v>令和４年度全九州高等学校体育大会
第７５回　全九州高等学校バレーボール競技大会
(６月１８日)</v>
      </c>
      <c r="H37" s="57"/>
      <c r="I37" s="57"/>
      <c r="J37" s="57"/>
      <c r="K37" s="57"/>
      <c r="L37" s="58"/>
    </row>
    <row r="38" spans="1:12" ht="31.9" customHeight="1">
      <c r="A38" s="59" t="s">
        <v>2</v>
      </c>
      <c r="B38" s="60"/>
      <c r="C38" s="60"/>
      <c r="D38" s="60"/>
      <c r="E38" s="60"/>
      <c r="F38" s="61"/>
      <c r="G38" s="59" t="s">
        <v>2</v>
      </c>
      <c r="H38" s="60"/>
      <c r="I38" s="60"/>
      <c r="J38" s="60"/>
      <c r="K38" s="60"/>
      <c r="L38" s="61"/>
    </row>
    <row r="39" spans="1:12" ht="31.9" customHeight="1">
      <c r="A39" s="62">
        <f>'入場者名簿・検温表(６月1８日用）'!$E$2</f>
        <v>0</v>
      </c>
      <c r="B39" s="63"/>
      <c r="C39" s="63"/>
      <c r="D39" s="63"/>
      <c r="E39" s="64" t="s">
        <v>3</v>
      </c>
      <c r="F39" s="65"/>
      <c r="G39" s="62">
        <f>'入場者名簿・検温表(６月1８日用）'!$E$2</f>
        <v>0</v>
      </c>
      <c r="H39" s="63"/>
      <c r="I39" s="63"/>
      <c r="J39" s="63"/>
      <c r="K39" s="64" t="s">
        <v>3</v>
      </c>
      <c r="L39" s="65"/>
    </row>
    <row r="40" spans="1:12" ht="31.9" customHeight="1">
      <c r="A40" s="1" t="s">
        <v>4</v>
      </c>
      <c r="B40" s="2">
        <v>13</v>
      </c>
      <c r="C40" s="3" t="str">
        <f>VLOOKUP(B40,'入場者名簿・検温表(６月1８日用）'!$A$11:$C$35,2)</f>
        <v>選手</v>
      </c>
      <c r="D40" s="3">
        <f>VLOOKUP(B40,'入場者名簿・検温表(６月1８日用）'!$A$11:$C$35,3,0)</f>
        <v>0</v>
      </c>
      <c r="E40" s="3"/>
      <c r="F40" s="4"/>
      <c r="G40" s="1" t="s">
        <v>4</v>
      </c>
      <c r="H40" s="2">
        <v>14</v>
      </c>
      <c r="I40" s="3" t="str">
        <f>VLOOKUP(H40,'入場者名簿・検温表(６月1８日用）'!$A$11:$C$35,2)</f>
        <v>選手</v>
      </c>
      <c r="J40" s="3">
        <f>VLOOKUP(H40,'入場者名簿・検温表(６月1８日用）'!$A$11:$C$35,3,0)</f>
        <v>0</v>
      </c>
      <c r="K40" s="3"/>
      <c r="L40" s="4"/>
    </row>
    <row r="41" spans="1:12" ht="27" customHeight="1">
      <c r="A41" s="50" t="s">
        <v>11</v>
      </c>
      <c r="B41" s="51"/>
      <c r="C41" s="51"/>
      <c r="D41" s="51"/>
      <c r="E41" s="51"/>
      <c r="F41" s="52"/>
      <c r="G41" s="50" t="s">
        <v>11</v>
      </c>
      <c r="H41" s="51"/>
      <c r="I41" s="51"/>
      <c r="J41" s="51"/>
      <c r="K41" s="51"/>
      <c r="L41" s="52"/>
    </row>
    <row r="42" spans="1:12" ht="27" customHeight="1" thickBot="1">
      <c r="A42" s="53"/>
      <c r="B42" s="54"/>
      <c r="C42" s="54"/>
      <c r="D42" s="54"/>
      <c r="E42" s="54"/>
      <c r="F42" s="55"/>
      <c r="G42" s="53"/>
      <c r="H42" s="54"/>
      <c r="I42" s="54"/>
      <c r="J42" s="54"/>
      <c r="K42" s="54"/>
      <c r="L42" s="55"/>
    </row>
    <row r="43" spans="1:12" ht="40.5" customHeight="1">
      <c r="A43" s="56" t="str">
        <f>$A$1</f>
        <v>令和４年度全九州高等学校体育大会
第７５回　全九州高等学校バレーボール競技大会
(６月１８日)</v>
      </c>
      <c r="B43" s="57"/>
      <c r="C43" s="57"/>
      <c r="D43" s="57"/>
      <c r="E43" s="57"/>
      <c r="F43" s="58"/>
      <c r="G43" s="56" t="str">
        <f>$A$1</f>
        <v>令和４年度全九州高等学校体育大会
第７５回　全九州高等学校バレーボール競技大会
(６月１８日)</v>
      </c>
      <c r="H43" s="57"/>
      <c r="I43" s="57"/>
      <c r="J43" s="57"/>
      <c r="K43" s="57"/>
      <c r="L43" s="58"/>
    </row>
    <row r="44" spans="1:12" ht="31.9" customHeight="1">
      <c r="A44" s="59" t="s">
        <v>2</v>
      </c>
      <c r="B44" s="60"/>
      <c r="C44" s="60"/>
      <c r="D44" s="60"/>
      <c r="E44" s="60"/>
      <c r="F44" s="61"/>
      <c r="G44" s="59" t="s">
        <v>2</v>
      </c>
      <c r="H44" s="60"/>
      <c r="I44" s="60"/>
      <c r="J44" s="60"/>
      <c r="K44" s="60"/>
      <c r="L44" s="61"/>
    </row>
    <row r="45" spans="1:12" ht="31.9" customHeight="1">
      <c r="A45" s="62">
        <f>'入場者名簿・検温表(６月1８日用）'!$E$2</f>
        <v>0</v>
      </c>
      <c r="B45" s="63"/>
      <c r="C45" s="63"/>
      <c r="D45" s="63"/>
      <c r="E45" s="64" t="s">
        <v>3</v>
      </c>
      <c r="F45" s="65"/>
      <c r="G45" s="62">
        <f>'入場者名簿・検温表(６月1８日用）'!$E$2</f>
        <v>0</v>
      </c>
      <c r="H45" s="63"/>
      <c r="I45" s="63"/>
      <c r="J45" s="63"/>
      <c r="K45" s="64" t="s">
        <v>3</v>
      </c>
      <c r="L45" s="65"/>
    </row>
    <row r="46" spans="1:12" ht="31.9" customHeight="1">
      <c r="A46" s="1" t="s">
        <v>4</v>
      </c>
      <c r="B46" s="2">
        <v>15</v>
      </c>
      <c r="C46" s="3" t="str">
        <f>VLOOKUP(B46,'入場者名簿・検温表(６月1８日用）'!$A$11:$C$35,2)</f>
        <v>選手</v>
      </c>
      <c r="D46" s="3">
        <f>VLOOKUP(B46,'入場者名簿・検温表(６月1８日用）'!$A$11:$C$35,3,0)</f>
        <v>0</v>
      </c>
      <c r="E46" s="3"/>
      <c r="F46" s="4"/>
      <c r="G46" s="1" t="s">
        <v>4</v>
      </c>
      <c r="H46" s="2">
        <v>16</v>
      </c>
      <c r="I46" s="3" t="str">
        <f>VLOOKUP(H46,'入場者名簿・検温表(６月1８日用）'!$A$11:$C$35,2)</f>
        <v>選手</v>
      </c>
      <c r="J46" s="3">
        <f>VLOOKUP(H46,'入場者名簿・検温表(６月1８日用）'!$A$11:$C$35,3,0)</f>
        <v>0</v>
      </c>
      <c r="K46" s="3"/>
      <c r="L46" s="4"/>
    </row>
    <row r="47" spans="1:12" ht="27" customHeight="1">
      <c r="A47" s="50" t="s">
        <v>11</v>
      </c>
      <c r="B47" s="51"/>
      <c r="C47" s="51"/>
      <c r="D47" s="51"/>
      <c r="E47" s="51"/>
      <c r="F47" s="52"/>
      <c r="G47" s="50" t="s">
        <v>11</v>
      </c>
      <c r="H47" s="51"/>
      <c r="I47" s="51"/>
      <c r="J47" s="51"/>
      <c r="K47" s="51"/>
      <c r="L47" s="52"/>
    </row>
    <row r="48" spans="1:12" ht="27" customHeight="1" thickBot="1">
      <c r="A48" s="53"/>
      <c r="B48" s="54"/>
      <c r="C48" s="54"/>
      <c r="D48" s="54"/>
      <c r="E48" s="54"/>
      <c r="F48" s="55"/>
      <c r="G48" s="53"/>
      <c r="H48" s="54"/>
      <c r="I48" s="54"/>
      <c r="J48" s="54"/>
      <c r="K48" s="54"/>
      <c r="L48" s="55"/>
    </row>
    <row r="49" spans="1:12" ht="40.5" customHeight="1">
      <c r="A49" s="56" t="str">
        <f>$A$1</f>
        <v>令和４年度全九州高等学校体育大会
第７５回　全九州高等学校バレーボール競技大会
(６月１８日)</v>
      </c>
      <c r="B49" s="57"/>
      <c r="C49" s="57"/>
      <c r="D49" s="57"/>
      <c r="E49" s="57"/>
      <c r="F49" s="58"/>
      <c r="G49" s="56" t="str">
        <f>$A$1</f>
        <v>令和４年度全九州高等学校体育大会
第７５回　全九州高等学校バレーボール競技大会
(６月１８日)</v>
      </c>
      <c r="H49" s="57"/>
      <c r="I49" s="57"/>
      <c r="J49" s="57"/>
      <c r="K49" s="57"/>
      <c r="L49" s="58"/>
    </row>
    <row r="50" spans="1:12" ht="31.9" customHeight="1">
      <c r="A50" s="59" t="s">
        <v>2</v>
      </c>
      <c r="B50" s="60"/>
      <c r="C50" s="60"/>
      <c r="D50" s="60"/>
      <c r="E50" s="60"/>
      <c r="F50" s="61"/>
      <c r="G50" s="59" t="s">
        <v>2</v>
      </c>
      <c r="H50" s="60"/>
      <c r="I50" s="60"/>
      <c r="J50" s="60"/>
      <c r="K50" s="60"/>
      <c r="L50" s="61"/>
    </row>
    <row r="51" spans="1:12" ht="31.9" customHeight="1">
      <c r="A51" s="62">
        <f>'入場者名簿・検温表(６月1８日用）'!$E$2</f>
        <v>0</v>
      </c>
      <c r="B51" s="63"/>
      <c r="C51" s="63"/>
      <c r="D51" s="63"/>
      <c r="E51" s="64" t="s">
        <v>3</v>
      </c>
      <c r="F51" s="65"/>
      <c r="G51" s="62">
        <f>'入場者名簿・検温表(６月1８日用）'!$E$2</f>
        <v>0</v>
      </c>
      <c r="H51" s="63"/>
      <c r="I51" s="63"/>
      <c r="J51" s="63"/>
      <c r="K51" s="64" t="s">
        <v>3</v>
      </c>
      <c r="L51" s="65"/>
    </row>
    <row r="52" spans="1:12" ht="31.9" customHeight="1">
      <c r="A52" s="1" t="s">
        <v>4</v>
      </c>
      <c r="B52" s="2">
        <v>17</v>
      </c>
      <c r="C52" s="3" t="str">
        <f>VLOOKUP(B52,'入場者名簿・検温表(６月1８日用）'!$A$11:$C$35,2)</f>
        <v>選手</v>
      </c>
      <c r="D52" s="3">
        <f>VLOOKUP(B52,'入場者名簿・検温表(６月1８日用）'!$A$11:$C$35,3,0)</f>
        <v>0</v>
      </c>
      <c r="E52" s="3"/>
      <c r="F52" s="4"/>
      <c r="G52" s="1" t="s">
        <v>4</v>
      </c>
      <c r="H52" s="2">
        <v>18</v>
      </c>
      <c r="I52" s="3" t="str">
        <f>VLOOKUP(H52,'入場者名簿・検温表(６月1８日用）'!$A$11:$C$35,2)</f>
        <v>選手</v>
      </c>
      <c r="J52" s="3">
        <f>VLOOKUP(H52,'入場者名簿・検温表(６月1８日用）'!$A$11:$C$35,3,0)</f>
        <v>0</v>
      </c>
      <c r="K52" s="3"/>
      <c r="L52" s="4"/>
    </row>
    <row r="53" spans="1:12" ht="27" customHeight="1">
      <c r="A53" s="50" t="s">
        <v>11</v>
      </c>
      <c r="B53" s="51"/>
      <c r="C53" s="51"/>
      <c r="D53" s="51"/>
      <c r="E53" s="51"/>
      <c r="F53" s="52"/>
      <c r="G53" s="50" t="s">
        <v>11</v>
      </c>
      <c r="H53" s="51"/>
      <c r="I53" s="51"/>
      <c r="J53" s="51"/>
      <c r="K53" s="51"/>
      <c r="L53" s="52"/>
    </row>
    <row r="54" spans="1:12" ht="27" customHeight="1" thickBot="1">
      <c r="A54" s="53"/>
      <c r="B54" s="54"/>
      <c r="C54" s="54"/>
      <c r="D54" s="54"/>
      <c r="E54" s="54"/>
      <c r="F54" s="55"/>
      <c r="G54" s="53"/>
      <c r="H54" s="54"/>
      <c r="I54" s="54"/>
      <c r="J54" s="54"/>
      <c r="K54" s="54"/>
      <c r="L54" s="55"/>
    </row>
    <row r="55" spans="1:12" ht="40.5" customHeight="1">
      <c r="A55" s="56" t="str">
        <f>$A$1</f>
        <v>令和４年度全九州高等学校体育大会
第７５回　全九州高等学校バレーボール競技大会
(６月１８日)</v>
      </c>
      <c r="B55" s="57"/>
      <c r="C55" s="57"/>
      <c r="D55" s="57"/>
      <c r="E55" s="57"/>
      <c r="F55" s="58"/>
      <c r="G55" s="56" t="str">
        <f>$A$1</f>
        <v>令和４年度全九州高等学校体育大会
第７５回　全九州高等学校バレーボール競技大会
(６月１８日)</v>
      </c>
      <c r="H55" s="57"/>
      <c r="I55" s="57"/>
      <c r="J55" s="57"/>
      <c r="K55" s="57"/>
      <c r="L55" s="58"/>
    </row>
    <row r="56" spans="1:12" ht="31.9" customHeight="1">
      <c r="A56" s="59" t="s">
        <v>2</v>
      </c>
      <c r="B56" s="60"/>
      <c r="C56" s="60"/>
      <c r="D56" s="60"/>
      <c r="E56" s="60"/>
      <c r="F56" s="61"/>
      <c r="G56" s="59" t="s">
        <v>2</v>
      </c>
      <c r="H56" s="60"/>
      <c r="I56" s="60"/>
      <c r="J56" s="60"/>
      <c r="K56" s="60"/>
      <c r="L56" s="61"/>
    </row>
    <row r="57" spans="1:12" ht="31.9" customHeight="1">
      <c r="A57" s="62">
        <f>'入場者名簿・検温表(６月1８日用）'!$E$2</f>
        <v>0</v>
      </c>
      <c r="B57" s="63"/>
      <c r="C57" s="63"/>
      <c r="D57" s="63"/>
      <c r="E57" s="64" t="s">
        <v>3</v>
      </c>
      <c r="F57" s="65"/>
      <c r="G57" s="62">
        <f>'入場者名簿・検温表(６月1８日用）'!$E$2</f>
        <v>0</v>
      </c>
      <c r="H57" s="63"/>
      <c r="I57" s="63"/>
      <c r="J57" s="63"/>
      <c r="K57" s="64" t="s">
        <v>3</v>
      </c>
      <c r="L57" s="65"/>
    </row>
    <row r="58" spans="1:12" ht="31.9" customHeight="1">
      <c r="A58" s="1" t="s">
        <v>4</v>
      </c>
      <c r="B58" s="2">
        <v>19</v>
      </c>
      <c r="C58" s="3" t="str">
        <f>VLOOKUP(B58,'入場者名簿・検温表(６月1８日用）'!$A$11:$C$35,2)</f>
        <v>選手</v>
      </c>
      <c r="D58" s="3">
        <f>VLOOKUP(B58,'入場者名簿・検温表(６月1８日用）'!$A$11:$C$35,3,0)</f>
        <v>0</v>
      </c>
      <c r="E58" s="3"/>
      <c r="F58" s="4"/>
      <c r="G58" s="1" t="s">
        <v>4</v>
      </c>
      <c r="H58" s="2">
        <v>20</v>
      </c>
      <c r="I58" s="26" t="str">
        <f>VLOOKUP(H58,'入場者名簿・検温表(６月1８日用）'!$A$11:$C$35,2)</f>
        <v>リザーブ</v>
      </c>
      <c r="J58" s="3">
        <f>VLOOKUP(H58,'入場者名簿・検温表(６月1８日用）'!$A$11:$C$35,3,0)</f>
        <v>0</v>
      </c>
      <c r="K58" s="3"/>
      <c r="L58" s="4"/>
    </row>
    <row r="59" spans="1:12" ht="27" customHeight="1">
      <c r="A59" s="50" t="s">
        <v>11</v>
      </c>
      <c r="B59" s="51"/>
      <c r="C59" s="51"/>
      <c r="D59" s="51"/>
      <c r="E59" s="51"/>
      <c r="F59" s="52"/>
      <c r="G59" s="50" t="s">
        <v>11</v>
      </c>
      <c r="H59" s="51"/>
      <c r="I59" s="51"/>
      <c r="J59" s="51"/>
      <c r="K59" s="51"/>
      <c r="L59" s="52"/>
    </row>
    <row r="60" spans="1:12" ht="27" customHeight="1" thickBot="1">
      <c r="A60" s="53"/>
      <c r="B60" s="54"/>
      <c r="C60" s="54"/>
      <c r="D60" s="54"/>
      <c r="E60" s="54"/>
      <c r="F60" s="55"/>
      <c r="G60" s="53"/>
      <c r="H60" s="54"/>
      <c r="I60" s="54"/>
      <c r="J60" s="54"/>
      <c r="K60" s="54"/>
      <c r="L60" s="55"/>
    </row>
    <row r="61" spans="1:12" ht="40.5" customHeight="1">
      <c r="A61" s="56" t="str">
        <f>$A$1</f>
        <v>令和４年度全九州高等学校体育大会
第７５回　全九州高等学校バレーボール競技大会
(６月１８日)</v>
      </c>
      <c r="B61" s="57"/>
      <c r="C61" s="57"/>
      <c r="D61" s="57"/>
      <c r="E61" s="57"/>
      <c r="F61" s="58"/>
      <c r="G61" s="56" t="str">
        <f>$A$1</f>
        <v>令和４年度全九州高等学校体育大会
第７５回　全九州高等学校バレーボール競技大会
(６月１８日)</v>
      </c>
      <c r="H61" s="57"/>
      <c r="I61" s="57"/>
      <c r="J61" s="57"/>
      <c r="K61" s="57"/>
      <c r="L61" s="58"/>
    </row>
    <row r="62" spans="1:12" ht="31.9" customHeight="1">
      <c r="A62" s="59" t="s">
        <v>2</v>
      </c>
      <c r="B62" s="60"/>
      <c r="C62" s="60"/>
      <c r="D62" s="60"/>
      <c r="E62" s="60"/>
      <c r="F62" s="61"/>
      <c r="G62" s="59" t="s">
        <v>2</v>
      </c>
      <c r="H62" s="60"/>
      <c r="I62" s="60"/>
      <c r="J62" s="60"/>
      <c r="K62" s="60"/>
      <c r="L62" s="61"/>
    </row>
    <row r="63" spans="1:12" ht="31.9" customHeight="1">
      <c r="A63" s="62">
        <f>'入場者名簿・検温表(６月1８日用）'!$E$2</f>
        <v>0</v>
      </c>
      <c r="B63" s="63"/>
      <c r="C63" s="63"/>
      <c r="D63" s="63"/>
      <c r="E63" s="64" t="s">
        <v>3</v>
      </c>
      <c r="F63" s="65"/>
      <c r="G63" s="62">
        <f>'入場者名簿・検温表(６月1８日用）'!$E$2</f>
        <v>0</v>
      </c>
      <c r="H63" s="63"/>
      <c r="I63" s="63"/>
      <c r="J63" s="63"/>
      <c r="K63" s="64" t="s">
        <v>3</v>
      </c>
      <c r="L63" s="65"/>
    </row>
    <row r="64" spans="1:12" ht="31.9" customHeight="1">
      <c r="A64" s="1" t="s">
        <v>4</v>
      </c>
      <c r="B64" s="2">
        <v>21</v>
      </c>
      <c r="C64" s="26" t="str">
        <f>VLOOKUP(B64,'入場者名簿・検温表(６月1８日用）'!$A$11:$C$35,2)</f>
        <v>リザーブ</v>
      </c>
      <c r="D64" s="3">
        <f>VLOOKUP(B64,'入場者名簿・検温表(６月1８日用）'!$A$11:$C$35,3,0)</f>
        <v>0</v>
      </c>
      <c r="E64" s="3"/>
      <c r="F64" s="4"/>
      <c r="G64" s="1" t="s">
        <v>4</v>
      </c>
      <c r="H64" s="2">
        <v>22</v>
      </c>
      <c r="I64" s="26" t="str">
        <f>VLOOKUP(H64,'入場者名簿・検温表(６月1８日用）'!$A$11:$C$35,2)</f>
        <v>リザーブ</v>
      </c>
      <c r="J64" s="3">
        <f>VLOOKUP(H64,'入場者名簿・検温表(６月1８日用）'!$A$11:$C$35,3,0)</f>
        <v>0</v>
      </c>
      <c r="K64" s="3"/>
      <c r="L64" s="4"/>
    </row>
    <row r="65" spans="1:12" ht="27" customHeight="1">
      <c r="A65" s="50" t="s">
        <v>11</v>
      </c>
      <c r="B65" s="51"/>
      <c r="C65" s="51"/>
      <c r="D65" s="51"/>
      <c r="E65" s="51"/>
      <c r="F65" s="52"/>
      <c r="G65" s="50" t="s">
        <v>11</v>
      </c>
      <c r="H65" s="51"/>
      <c r="I65" s="51"/>
      <c r="J65" s="51"/>
      <c r="K65" s="51"/>
      <c r="L65" s="52"/>
    </row>
    <row r="66" spans="1:12" ht="27" customHeight="1" thickBot="1">
      <c r="A66" s="53"/>
      <c r="B66" s="54"/>
      <c r="C66" s="54"/>
      <c r="D66" s="54"/>
      <c r="E66" s="54"/>
      <c r="F66" s="55"/>
      <c r="G66" s="53"/>
      <c r="H66" s="54"/>
      <c r="I66" s="54"/>
      <c r="J66" s="54"/>
      <c r="K66" s="54"/>
      <c r="L66" s="55"/>
    </row>
    <row r="67" spans="1:12" ht="40.5" customHeight="1">
      <c r="A67" s="56" t="str">
        <f>$A$1</f>
        <v>令和４年度全九州高等学校体育大会
第７５回　全九州高等学校バレーボール競技大会
(６月１８日)</v>
      </c>
      <c r="B67" s="57"/>
      <c r="C67" s="57"/>
      <c r="D67" s="57"/>
      <c r="E67" s="57"/>
      <c r="F67" s="58"/>
      <c r="G67" s="56" t="str">
        <f>$A$1</f>
        <v>令和４年度全九州高等学校体育大会
第７５回　全九州高等学校バレーボール競技大会
(６月１８日)</v>
      </c>
      <c r="H67" s="57"/>
      <c r="I67" s="57"/>
      <c r="J67" s="57"/>
      <c r="K67" s="57"/>
      <c r="L67" s="58"/>
    </row>
    <row r="68" spans="1:12" ht="31.9" customHeight="1">
      <c r="A68" s="59" t="s">
        <v>2</v>
      </c>
      <c r="B68" s="60"/>
      <c r="C68" s="60"/>
      <c r="D68" s="60"/>
      <c r="E68" s="60"/>
      <c r="F68" s="61"/>
      <c r="G68" s="59" t="s">
        <v>2</v>
      </c>
      <c r="H68" s="60"/>
      <c r="I68" s="60"/>
      <c r="J68" s="60"/>
      <c r="K68" s="60"/>
      <c r="L68" s="61"/>
    </row>
    <row r="69" spans="1:12" ht="31.9" customHeight="1">
      <c r="A69" s="62">
        <f>'入場者名簿・検温表(６月1８日用）'!$E$2</f>
        <v>0</v>
      </c>
      <c r="B69" s="63"/>
      <c r="C69" s="63"/>
      <c r="D69" s="63"/>
      <c r="E69" s="64" t="s">
        <v>3</v>
      </c>
      <c r="F69" s="65"/>
      <c r="G69" s="62">
        <f>'入場者名簿・検温表(６月1８日用）'!$E$2</f>
        <v>0</v>
      </c>
      <c r="H69" s="63"/>
      <c r="I69" s="63"/>
      <c r="J69" s="63"/>
      <c r="K69" s="64" t="s">
        <v>3</v>
      </c>
      <c r="L69" s="65"/>
    </row>
    <row r="70" spans="1:12" ht="31.9" customHeight="1">
      <c r="A70" s="1" t="s">
        <v>4</v>
      </c>
      <c r="B70" s="2">
        <v>23</v>
      </c>
      <c r="C70" s="26" t="str">
        <f>VLOOKUP(B70,'入場者名簿・検温表(６月1８日用）'!$A$11:$C$35,2)</f>
        <v>リザーブ</v>
      </c>
      <c r="D70" s="3">
        <f>VLOOKUP(B70,'入場者名簿・検温表(６月1８日用）'!$A$11:$C$35,3,0)</f>
        <v>0</v>
      </c>
      <c r="E70" s="3"/>
      <c r="F70" s="4"/>
      <c r="G70" s="1" t="s">
        <v>4</v>
      </c>
      <c r="H70" s="2">
        <v>24</v>
      </c>
      <c r="I70" s="26" t="str">
        <f>VLOOKUP(H70,'入場者名簿・検温表(６月1８日用）'!$A$11:$C$35,2)</f>
        <v>リザーブ</v>
      </c>
      <c r="J70" s="3">
        <f>VLOOKUP(H70,'入場者名簿・検温表(６月1８日用）'!$A$11:$C$35,3,0)</f>
        <v>0</v>
      </c>
      <c r="K70" s="3"/>
      <c r="L70" s="4"/>
    </row>
    <row r="71" spans="1:12" ht="27" customHeight="1">
      <c r="A71" s="50" t="s">
        <v>11</v>
      </c>
      <c r="B71" s="51"/>
      <c r="C71" s="51"/>
      <c r="D71" s="51"/>
      <c r="E71" s="51"/>
      <c r="F71" s="52"/>
      <c r="G71" s="50" t="s">
        <v>11</v>
      </c>
      <c r="H71" s="51"/>
      <c r="I71" s="51"/>
      <c r="J71" s="51"/>
      <c r="K71" s="51"/>
      <c r="L71" s="52"/>
    </row>
    <row r="72" spans="1:12" ht="27" customHeight="1" thickBot="1">
      <c r="A72" s="53"/>
      <c r="B72" s="54"/>
      <c r="C72" s="54"/>
      <c r="D72" s="54"/>
      <c r="E72" s="54"/>
      <c r="F72" s="55"/>
      <c r="G72" s="53"/>
      <c r="H72" s="54"/>
      <c r="I72" s="54"/>
      <c r="J72" s="54"/>
      <c r="K72" s="54"/>
      <c r="L72" s="55"/>
    </row>
    <row r="73" spans="1:12" ht="40.5" customHeight="1">
      <c r="A73" s="56" t="str">
        <f>$A$1</f>
        <v>令和４年度全九州高等学校体育大会
第７５回　全九州高等学校バレーボール競技大会
(６月１８日)</v>
      </c>
      <c r="B73" s="57"/>
      <c r="C73" s="57"/>
      <c r="D73" s="57"/>
      <c r="E73" s="57"/>
      <c r="F73" s="58"/>
      <c r="G73" s="56"/>
      <c r="H73" s="57"/>
      <c r="I73" s="57"/>
      <c r="J73" s="57"/>
      <c r="K73" s="57"/>
      <c r="L73" s="58"/>
    </row>
    <row r="74" spans="1:12" ht="31.9" customHeight="1">
      <c r="A74" s="59" t="s">
        <v>2</v>
      </c>
      <c r="B74" s="60"/>
      <c r="C74" s="60"/>
      <c r="D74" s="60"/>
      <c r="E74" s="60"/>
      <c r="F74" s="61"/>
      <c r="G74" s="59"/>
      <c r="H74" s="60"/>
      <c r="I74" s="60"/>
      <c r="J74" s="60"/>
      <c r="K74" s="60"/>
      <c r="L74" s="61"/>
    </row>
    <row r="75" spans="1:12" ht="31.9" customHeight="1">
      <c r="A75" s="62">
        <f>'入場者名簿・検温表(６月1８日用）'!$E$2</f>
        <v>0</v>
      </c>
      <c r="B75" s="63"/>
      <c r="C75" s="63"/>
      <c r="D75" s="63"/>
      <c r="E75" s="64" t="s">
        <v>3</v>
      </c>
      <c r="F75" s="65"/>
      <c r="G75" s="62"/>
      <c r="H75" s="63"/>
      <c r="I75" s="63"/>
      <c r="J75" s="63"/>
      <c r="K75" s="64"/>
      <c r="L75" s="65"/>
    </row>
    <row r="76" spans="1:12" ht="31.9" customHeight="1">
      <c r="A76" s="1" t="s">
        <v>4</v>
      </c>
      <c r="B76" s="2">
        <v>25</v>
      </c>
      <c r="C76" s="26" t="str">
        <f>VLOOKUP(B76,'入場者名簿・検温表(６月1８日用）'!$A$11:$C$35,2)</f>
        <v>リザーブ</v>
      </c>
      <c r="D76" s="3">
        <f>VLOOKUP(B76,'入場者名簿・検温表(６月1８日用）'!$A$11:$C$35,3,0)</f>
        <v>0</v>
      </c>
      <c r="E76" s="3"/>
      <c r="F76" s="4"/>
      <c r="G76" s="1"/>
      <c r="H76" s="2"/>
      <c r="I76" s="26"/>
      <c r="J76" s="3"/>
      <c r="K76" s="3"/>
      <c r="L76" s="4"/>
    </row>
    <row r="77" spans="1:12" ht="27" customHeight="1">
      <c r="A77" s="50" t="s">
        <v>11</v>
      </c>
      <c r="B77" s="51"/>
      <c r="C77" s="51"/>
      <c r="D77" s="51"/>
      <c r="E77" s="51"/>
      <c r="F77" s="52"/>
      <c r="G77" s="50"/>
      <c r="H77" s="51"/>
      <c r="I77" s="51"/>
      <c r="J77" s="51"/>
      <c r="K77" s="51"/>
      <c r="L77" s="52"/>
    </row>
    <row r="78" spans="1:12" ht="27" customHeight="1" thickBot="1">
      <c r="A78" s="53"/>
      <c r="B78" s="54"/>
      <c r="C78" s="54"/>
      <c r="D78" s="54"/>
      <c r="E78" s="54"/>
      <c r="F78" s="55"/>
      <c r="G78" s="53"/>
      <c r="H78" s="54"/>
      <c r="I78" s="54"/>
      <c r="J78" s="54"/>
      <c r="K78" s="54"/>
      <c r="L78" s="55"/>
    </row>
  </sheetData>
  <mergeCells count="130">
    <mergeCell ref="A5:F6"/>
    <mergeCell ref="G5:L6"/>
    <mergeCell ref="A7:F7"/>
    <mergeCell ref="G7:L7"/>
    <mergeCell ref="A8:F8"/>
    <mergeCell ref="G8:L8"/>
    <mergeCell ref="A1:F1"/>
    <mergeCell ref="G1:L1"/>
    <mergeCell ref="A2:F2"/>
    <mergeCell ref="G2:L2"/>
    <mergeCell ref="A3:D3"/>
    <mergeCell ref="E3:F3"/>
    <mergeCell ref="G3:J3"/>
    <mergeCell ref="K3:L3"/>
    <mergeCell ref="A13:F13"/>
    <mergeCell ref="G13:L13"/>
    <mergeCell ref="A14:F14"/>
    <mergeCell ref="G14:L14"/>
    <mergeCell ref="A15:D15"/>
    <mergeCell ref="E15:F15"/>
    <mergeCell ref="G15:J15"/>
    <mergeCell ref="K15:L15"/>
    <mergeCell ref="A9:D9"/>
    <mergeCell ref="E9:F9"/>
    <mergeCell ref="G9:J9"/>
    <mergeCell ref="K9:L9"/>
    <mergeCell ref="A11:F12"/>
    <mergeCell ref="G11:L12"/>
    <mergeCell ref="A21:D21"/>
    <mergeCell ref="E21:F21"/>
    <mergeCell ref="G21:J21"/>
    <mergeCell ref="K21:L21"/>
    <mergeCell ref="A23:F24"/>
    <mergeCell ref="G23:L24"/>
    <mergeCell ref="A17:F18"/>
    <mergeCell ref="G17:L18"/>
    <mergeCell ref="A19:F19"/>
    <mergeCell ref="G19:L19"/>
    <mergeCell ref="A20:F20"/>
    <mergeCell ref="G20:L20"/>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45:D45"/>
    <mergeCell ref="E45:F45"/>
    <mergeCell ref="G45:J45"/>
    <mergeCell ref="K45:L45"/>
    <mergeCell ref="A47:F48"/>
    <mergeCell ref="G47:L48"/>
    <mergeCell ref="A41:F42"/>
    <mergeCell ref="G41:L42"/>
    <mergeCell ref="A43:F43"/>
    <mergeCell ref="G43:L43"/>
    <mergeCell ref="A44:F44"/>
    <mergeCell ref="G44:L44"/>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69:D69"/>
    <mergeCell ref="E69:F69"/>
    <mergeCell ref="G69:J69"/>
    <mergeCell ref="K69:L69"/>
    <mergeCell ref="A71:F72"/>
    <mergeCell ref="G71:L72"/>
    <mergeCell ref="A65:F66"/>
    <mergeCell ref="G65:L66"/>
    <mergeCell ref="A67:F67"/>
    <mergeCell ref="G67:L67"/>
    <mergeCell ref="A68:F68"/>
    <mergeCell ref="G68:L68"/>
    <mergeCell ref="A77:F78"/>
    <mergeCell ref="G77:L78"/>
    <mergeCell ref="A73:F73"/>
    <mergeCell ref="G73:L73"/>
    <mergeCell ref="A74:F74"/>
    <mergeCell ref="G74:L74"/>
    <mergeCell ref="A75:D75"/>
    <mergeCell ref="E75:F75"/>
    <mergeCell ref="G75:J75"/>
    <mergeCell ref="K75:L75"/>
  </mergeCells>
  <phoneticPr fontId="1"/>
  <pageMargins left="0.23622047244094491" right="0.23622047244094491" top="0.35433070866141736" bottom="0.35433070866141736" header="0" footer="0"/>
  <pageSetup paperSize="9" orientation="portrait" r:id="rId1"/>
  <rowBreaks count="3" manualBreakCount="3">
    <brk id="24" max="16383" man="1"/>
    <brk id="48" max="16383" man="1"/>
    <brk id="7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35"/>
  <sheetViews>
    <sheetView view="pageBreakPreview" topLeftCell="A7" zoomScale="60" zoomScaleNormal="70" workbookViewId="0">
      <selection activeCell="C11" sqref="C11"/>
    </sheetView>
  </sheetViews>
  <sheetFormatPr defaultRowHeight="18"/>
  <cols>
    <col min="1" max="1" width="4.33203125" customWidth="1"/>
    <col min="2" max="2" width="15.75" style="6" customWidth="1"/>
    <col min="3" max="3" width="15.75" customWidth="1"/>
    <col min="4" max="4" width="16.25" bestFit="1" customWidth="1"/>
    <col min="5" max="6" width="14.08203125" customWidth="1"/>
    <col min="7" max="7" width="17.75" customWidth="1"/>
  </cols>
  <sheetData>
    <row r="1" spans="1:8" ht="95.25" customHeight="1" thickBot="1">
      <c r="A1" s="73" t="s">
        <v>33</v>
      </c>
      <c r="B1" s="27"/>
      <c r="C1" s="27"/>
      <c r="D1" s="27"/>
      <c r="E1" s="27"/>
      <c r="F1" s="27"/>
      <c r="G1" s="27"/>
      <c r="H1" s="27"/>
    </row>
    <row r="2" spans="1:8" ht="22.5" customHeight="1" thickBot="1">
      <c r="D2" s="14" t="s">
        <v>0</v>
      </c>
      <c r="E2" s="33"/>
      <c r="F2" s="34"/>
      <c r="G2" s="20" t="s">
        <v>15</v>
      </c>
    </row>
    <row r="3" spans="1:8" ht="22.5" customHeight="1">
      <c r="D3" s="7" t="s">
        <v>10</v>
      </c>
      <c r="E3" s="35"/>
      <c r="F3" s="36"/>
      <c r="G3" s="37"/>
    </row>
    <row r="4" spans="1:8" ht="22.5" customHeight="1" thickBot="1">
      <c r="D4" s="15" t="s">
        <v>9</v>
      </c>
      <c r="E4" s="38"/>
      <c r="F4" s="39"/>
      <c r="G4" s="40"/>
    </row>
    <row r="5" spans="1:8" ht="22.5" customHeight="1">
      <c r="D5" s="7" t="s">
        <v>5</v>
      </c>
      <c r="E5" s="30"/>
      <c r="F5" s="31"/>
      <c r="G5" s="32"/>
    </row>
    <row r="6" spans="1:8" ht="22.5" customHeight="1" thickBot="1">
      <c r="D6" s="15" t="s">
        <v>9</v>
      </c>
      <c r="E6" s="43"/>
      <c r="F6" s="44"/>
      <c r="G6" s="45"/>
    </row>
    <row r="7" spans="1:8" ht="19.899999999999999" customHeight="1">
      <c r="A7" s="46" t="s">
        <v>16</v>
      </c>
      <c r="B7" s="46"/>
      <c r="C7" s="46"/>
      <c r="D7" s="46"/>
      <c r="E7" s="46"/>
      <c r="F7" s="46"/>
      <c r="G7" s="46"/>
    </row>
    <row r="8" spans="1:8" ht="19.899999999999999" customHeight="1">
      <c r="A8" s="46"/>
      <c r="B8" s="46"/>
      <c r="C8" s="46"/>
      <c r="D8" s="46"/>
      <c r="E8" s="46"/>
      <c r="F8" s="46"/>
      <c r="G8" s="46"/>
    </row>
    <row r="9" spans="1:8" ht="19.899999999999999" customHeight="1" thickBot="1">
      <c r="A9" s="46"/>
      <c r="B9" s="46"/>
      <c r="C9" s="46"/>
      <c r="D9" s="46"/>
      <c r="E9" s="46"/>
      <c r="F9" s="46"/>
      <c r="G9" s="46"/>
    </row>
    <row r="10" spans="1:8" ht="18.75" customHeight="1" thickBot="1">
      <c r="A10" s="10" t="s">
        <v>1</v>
      </c>
      <c r="B10" s="22"/>
      <c r="C10" s="18" t="s">
        <v>8</v>
      </c>
      <c r="D10" s="18" t="s">
        <v>6</v>
      </c>
      <c r="E10" s="18" t="s">
        <v>12</v>
      </c>
      <c r="F10" s="47" t="s">
        <v>13</v>
      </c>
      <c r="G10" s="48"/>
      <c r="H10" s="49"/>
    </row>
    <row r="11" spans="1:8" ht="27" customHeight="1" thickTop="1">
      <c r="A11" s="8">
        <v>1</v>
      </c>
      <c r="B11" s="23" t="s">
        <v>22</v>
      </c>
      <c r="C11" s="5"/>
      <c r="D11" s="12" t="s">
        <v>7</v>
      </c>
      <c r="E11" s="11" t="s">
        <v>17</v>
      </c>
      <c r="F11" s="28" t="s">
        <v>14</v>
      </c>
      <c r="G11" s="28"/>
      <c r="H11" s="29"/>
    </row>
    <row r="12" spans="1:8" ht="28.5" customHeight="1">
      <c r="A12" s="8">
        <v>2</v>
      </c>
      <c r="B12" s="23" t="s">
        <v>30</v>
      </c>
      <c r="C12" s="5"/>
      <c r="D12" s="12" t="s">
        <v>7</v>
      </c>
      <c r="E12" s="21" t="s">
        <v>20</v>
      </c>
      <c r="F12" s="28" t="s">
        <v>14</v>
      </c>
      <c r="G12" s="28"/>
      <c r="H12" s="29"/>
    </row>
    <row r="13" spans="1:8" ht="28.5" customHeight="1">
      <c r="A13" s="8">
        <v>3</v>
      </c>
      <c r="B13" s="23" t="s">
        <v>23</v>
      </c>
      <c r="C13" s="5"/>
      <c r="D13" s="12" t="s">
        <v>7</v>
      </c>
      <c r="E13" s="21" t="s">
        <v>20</v>
      </c>
      <c r="F13" s="28" t="s">
        <v>14</v>
      </c>
      <c r="G13" s="28"/>
      <c r="H13" s="29"/>
    </row>
    <row r="14" spans="1:8" ht="28.5" customHeight="1">
      <c r="A14" s="8">
        <v>4</v>
      </c>
      <c r="B14" s="23" t="s">
        <v>31</v>
      </c>
      <c r="C14" s="16"/>
      <c r="D14" s="12" t="s">
        <v>7</v>
      </c>
      <c r="E14" s="21" t="s">
        <v>19</v>
      </c>
      <c r="F14" s="28" t="s">
        <v>14</v>
      </c>
      <c r="G14" s="28"/>
      <c r="H14" s="29"/>
    </row>
    <row r="15" spans="1:8" ht="28.5" customHeight="1">
      <c r="A15" s="8">
        <v>5</v>
      </c>
      <c r="B15" s="23" t="s">
        <v>24</v>
      </c>
      <c r="C15" s="17"/>
      <c r="D15" s="12" t="s">
        <v>7</v>
      </c>
      <c r="E15" s="21" t="s">
        <v>19</v>
      </c>
      <c r="F15" s="28" t="s">
        <v>14</v>
      </c>
      <c r="G15" s="28"/>
      <c r="H15" s="29"/>
    </row>
    <row r="16" spans="1:8" ht="28.5" customHeight="1">
      <c r="A16" s="8">
        <v>6</v>
      </c>
      <c r="B16" s="23" t="s">
        <v>25</v>
      </c>
      <c r="C16" s="17"/>
      <c r="D16" s="12" t="s">
        <v>7</v>
      </c>
      <c r="E16" s="21" t="s">
        <v>19</v>
      </c>
      <c r="F16" s="28" t="s">
        <v>14</v>
      </c>
      <c r="G16" s="28"/>
      <c r="H16" s="29"/>
    </row>
    <row r="17" spans="1:8" ht="28.5" customHeight="1">
      <c r="A17" s="8">
        <v>7</v>
      </c>
      <c r="B17" s="23" t="s">
        <v>25</v>
      </c>
      <c r="C17" s="16"/>
      <c r="D17" s="12" t="s">
        <v>7</v>
      </c>
      <c r="E17" s="21" t="s">
        <v>19</v>
      </c>
      <c r="F17" s="28" t="s">
        <v>14</v>
      </c>
      <c r="G17" s="28"/>
      <c r="H17" s="29"/>
    </row>
    <row r="18" spans="1:8" ht="28.5" customHeight="1">
      <c r="A18" s="8">
        <v>8</v>
      </c>
      <c r="B18" s="23" t="s">
        <v>25</v>
      </c>
      <c r="C18" s="17"/>
      <c r="D18" s="12" t="s">
        <v>7</v>
      </c>
      <c r="E18" s="21" t="s">
        <v>19</v>
      </c>
      <c r="F18" s="28" t="s">
        <v>14</v>
      </c>
      <c r="G18" s="28"/>
      <c r="H18" s="29"/>
    </row>
    <row r="19" spans="1:8" ht="28.5" customHeight="1">
      <c r="A19" s="8">
        <v>9</v>
      </c>
      <c r="B19" s="23" t="s">
        <v>25</v>
      </c>
      <c r="C19" s="16"/>
      <c r="D19" s="12" t="s">
        <v>7</v>
      </c>
      <c r="E19" s="21" t="s">
        <v>19</v>
      </c>
      <c r="F19" s="28" t="s">
        <v>14</v>
      </c>
      <c r="G19" s="28"/>
      <c r="H19" s="29"/>
    </row>
    <row r="20" spans="1:8" ht="28.5" customHeight="1">
      <c r="A20" s="8">
        <v>10</v>
      </c>
      <c r="B20" s="23" t="s">
        <v>25</v>
      </c>
      <c r="C20" s="16"/>
      <c r="D20" s="12" t="s">
        <v>7</v>
      </c>
      <c r="E20" s="21" t="s">
        <v>19</v>
      </c>
      <c r="F20" s="28" t="s">
        <v>14</v>
      </c>
      <c r="G20" s="28"/>
      <c r="H20" s="29"/>
    </row>
    <row r="21" spans="1:8" ht="28.5" customHeight="1">
      <c r="A21" s="8">
        <v>11</v>
      </c>
      <c r="B21" s="23" t="s">
        <v>25</v>
      </c>
      <c r="C21" s="16"/>
      <c r="D21" s="12" t="s">
        <v>7</v>
      </c>
      <c r="E21" s="21" t="s">
        <v>19</v>
      </c>
      <c r="F21" s="28" t="s">
        <v>14</v>
      </c>
      <c r="G21" s="28"/>
      <c r="H21" s="29"/>
    </row>
    <row r="22" spans="1:8" ht="28.5" customHeight="1">
      <c r="A22" s="8">
        <v>12</v>
      </c>
      <c r="B22" s="23" t="s">
        <v>25</v>
      </c>
      <c r="C22" s="16"/>
      <c r="D22" s="12" t="s">
        <v>7</v>
      </c>
      <c r="E22" s="21" t="s">
        <v>19</v>
      </c>
      <c r="F22" s="28" t="s">
        <v>14</v>
      </c>
      <c r="G22" s="28"/>
      <c r="H22" s="29"/>
    </row>
    <row r="23" spans="1:8" ht="28.5" customHeight="1">
      <c r="A23" s="8">
        <v>13</v>
      </c>
      <c r="B23" s="23" t="s">
        <v>25</v>
      </c>
      <c r="C23" s="17"/>
      <c r="D23" s="12" t="s">
        <v>7</v>
      </c>
      <c r="E23" s="21" t="s">
        <v>19</v>
      </c>
      <c r="F23" s="28" t="s">
        <v>14</v>
      </c>
      <c r="G23" s="28"/>
      <c r="H23" s="29"/>
    </row>
    <row r="24" spans="1:8" ht="28.5" customHeight="1">
      <c r="A24" s="8">
        <v>14</v>
      </c>
      <c r="B24" s="23" t="s">
        <v>25</v>
      </c>
      <c r="C24" s="17"/>
      <c r="D24" s="12" t="s">
        <v>7</v>
      </c>
      <c r="E24" s="21" t="s">
        <v>19</v>
      </c>
      <c r="F24" s="28" t="s">
        <v>14</v>
      </c>
      <c r="G24" s="28"/>
      <c r="H24" s="29"/>
    </row>
    <row r="25" spans="1:8" ht="28.5" customHeight="1">
      <c r="A25" s="8">
        <v>15</v>
      </c>
      <c r="B25" s="23" t="s">
        <v>25</v>
      </c>
      <c r="C25" s="16"/>
      <c r="D25" s="12" t="s">
        <v>7</v>
      </c>
      <c r="E25" s="21" t="s">
        <v>19</v>
      </c>
      <c r="F25" s="28" t="s">
        <v>14</v>
      </c>
      <c r="G25" s="28"/>
      <c r="H25" s="29"/>
    </row>
    <row r="26" spans="1:8" ht="28.5" customHeight="1">
      <c r="A26" s="8">
        <v>16</v>
      </c>
      <c r="B26" s="23" t="s">
        <v>25</v>
      </c>
      <c r="C26" s="16"/>
      <c r="D26" s="12" t="s">
        <v>7</v>
      </c>
      <c r="E26" s="21" t="s">
        <v>19</v>
      </c>
      <c r="F26" s="28" t="s">
        <v>14</v>
      </c>
      <c r="G26" s="28"/>
      <c r="H26" s="29"/>
    </row>
    <row r="27" spans="1:8" ht="28.5" customHeight="1">
      <c r="A27" s="8">
        <v>17</v>
      </c>
      <c r="B27" s="23" t="s">
        <v>25</v>
      </c>
      <c r="C27" s="16"/>
      <c r="D27" s="12" t="s">
        <v>7</v>
      </c>
      <c r="E27" s="21" t="s">
        <v>19</v>
      </c>
      <c r="F27" s="28" t="s">
        <v>14</v>
      </c>
      <c r="G27" s="28"/>
      <c r="H27" s="29"/>
    </row>
    <row r="28" spans="1:8" ht="28.5" customHeight="1">
      <c r="A28" s="8">
        <v>18</v>
      </c>
      <c r="B28" s="23" t="s">
        <v>25</v>
      </c>
      <c r="C28" s="16"/>
      <c r="D28" s="12" t="s">
        <v>7</v>
      </c>
      <c r="E28" s="21" t="s">
        <v>19</v>
      </c>
      <c r="F28" s="28" t="s">
        <v>14</v>
      </c>
      <c r="G28" s="28"/>
      <c r="H28" s="29"/>
    </row>
    <row r="29" spans="1:8" ht="28.5" customHeight="1">
      <c r="A29" s="8">
        <v>19</v>
      </c>
      <c r="B29" s="23" t="s">
        <v>25</v>
      </c>
      <c r="C29" s="16"/>
      <c r="D29" s="12" t="s">
        <v>7</v>
      </c>
      <c r="E29" s="21" t="s">
        <v>19</v>
      </c>
      <c r="F29" s="28" t="s">
        <v>14</v>
      </c>
      <c r="G29" s="28"/>
      <c r="H29" s="29"/>
    </row>
    <row r="30" spans="1:8" ht="28.5" customHeight="1">
      <c r="A30" s="8">
        <v>20</v>
      </c>
      <c r="B30" s="23" t="s">
        <v>32</v>
      </c>
      <c r="C30" s="16"/>
      <c r="D30" s="12" t="s">
        <v>7</v>
      </c>
      <c r="E30" s="21" t="s">
        <v>19</v>
      </c>
      <c r="F30" s="28" t="s">
        <v>14</v>
      </c>
      <c r="G30" s="28"/>
      <c r="H30" s="29"/>
    </row>
    <row r="31" spans="1:8" ht="28.5" customHeight="1">
      <c r="A31" s="8">
        <v>21</v>
      </c>
      <c r="B31" s="23" t="s">
        <v>32</v>
      </c>
      <c r="C31" s="17"/>
      <c r="D31" s="12" t="s">
        <v>7</v>
      </c>
      <c r="E31" s="21" t="s">
        <v>19</v>
      </c>
      <c r="F31" s="28" t="s">
        <v>14</v>
      </c>
      <c r="G31" s="28"/>
      <c r="H31" s="29"/>
    </row>
    <row r="32" spans="1:8" ht="28.5" customHeight="1">
      <c r="A32" s="8">
        <v>22</v>
      </c>
      <c r="B32" s="23" t="s">
        <v>32</v>
      </c>
      <c r="C32" s="17"/>
      <c r="D32" s="12" t="s">
        <v>7</v>
      </c>
      <c r="E32" s="21" t="s">
        <v>19</v>
      </c>
      <c r="F32" s="28" t="s">
        <v>14</v>
      </c>
      <c r="G32" s="28"/>
      <c r="H32" s="29"/>
    </row>
    <row r="33" spans="1:8" ht="28.5" customHeight="1">
      <c r="A33" s="8">
        <v>23</v>
      </c>
      <c r="B33" s="23" t="s">
        <v>32</v>
      </c>
      <c r="C33" s="16"/>
      <c r="D33" s="12" t="s">
        <v>7</v>
      </c>
      <c r="E33" s="21" t="s">
        <v>19</v>
      </c>
      <c r="F33" s="28" t="s">
        <v>14</v>
      </c>
      <c r="G33" s="28"/>
      <c r="H33" s="29"/>
    </row>
    <row r="34" spans="1:8" ht="28.5" customHeight="1">
      <c r="A34" s="8">
        <v>24</v>
      </c>
      <c r="B34" s="23" t="s">
        <v>32</v>
      </c>
      <c r="C34" s="17"/>
      <c r="D34" s="12" t="s">
        <v>7</v>
      </c>
      <c r="E34" s="21" t="s">
        <v>19</v>
      </c>
      <c r="F34" s="28" t="s">
        <v>14</v>
      </c>
      <c r="G34" s="28"/>
      <c r="H34" s="29"/>
    </row>
    <row r="35" spans="1:8" ht="28.5" customHeight="1" thickBot="1">
      <c r="A35" s="9">
        <v>25</v>
      </c>
      <c r="B35" s="24" t="s">
        <v>32</v>
      </c>
      <c r="C35" s="19"/>
      <c r="D35" s="13" t="s">
        <v>7</v>
      </c>
      <c r="E35" s="25" t="s">
        <v>19</v>
      </c>
      <c r="F35" s="41" t="s">
        <v>14</v>
      </c>
      <c r="G35" s="41"/>
      <c r="H35" s="42"/>
    </row>
  </sheetData>
  <mergeCells count="33">
    <mergeCell ref="F14:H14"/>
    <mergeCell ref="A1:H1"/>
    <mergeCell ref="E2:F2"/>
    <mergeCell ref="E3:G3"/>
    <mergeCell ref="E4:G4"/>
    <mergeCell ref="E5:G5"/>
    <mergeCell ref="E6:G6"/>
    <mergeCell ref="A7:G9"/>
    <mergeCell ref="F10:H10"/>
    <mergeCell ref="F11:H11"/>
    <mergeCell ref="F12:H12"/>
    <mergeCell ref="F13:H13"/>
    <mergeCell ref="F26:H26"/>
    <mergeCell ref="F15:H15"/>
    <mergeCell ref="F16:H16"/>
    <mergeCell ref="F17:H17"/>
    <mergeCell ref="F18:H18"/>
    <mergeCell ref="F19:H19"/>
    <mergeCell ref="F20:H20"/>
    <mergeCell ref="F21:H21"/>
    <mergeCell ref="F22:H22"/>
    <mergeCell ref="F23:H23"/>
    <mergeCell ref="F24:H24"/>
    <mergeCell ref="F25:H25"/>
    <mergeCell ref="F33:H33"/>
    <mergeCell ref="F34:H34"/>
    <mergeCell ref="F35:H35"/>
    <mergeCell ref="F27:H27"/>
    <mergeCell ref="F28:H28"/>
    <mergeCell ref="F29:H29"/>
    <mergeCell ref="F30:H30"/>
    <mergeCell ref="F31:H31"/>
    <mergeCell ref="F32:H32"/>
  </mergeCells>
  <phoneticPr fontId="1"/>
  <pageMargins left="0.11811023622047245" right="0.11811023622047245" top="0.11811023622047245" bottom="0.15748031496062992"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L78"/>
  <sheetViews>
    <sheetView showZeros="0" view="pageBreakPreview" topLeftCell="A31" zoomScaleNormal="70" zoomScaleSheetLayoutView="100" workbookViewId="0">
      <selection activeCell="A2" sqref="A2:F2"/>
    </sheetView>
  </sheetViews>
  <sheetFormatPr defaultColWidth="7.25" defaultRowHeight="31.9" customHeight="1"/>
  <cols>
    <col min="1" max="1" width="7.25" customWidth="1"/>
    <col min="3" max="3" width="9.5" bestFit="1" customWidth="1"/>
    <col min="9" max="9" width="9.5" customWidth="1"/>
  </cols>
  <sheetData>
    <row r="1" spans="1:12" ht="40.5" customHeight="1">
      <c r="A1" s="56" t="s">
        <v>29</v>
      </c>
      <c r="B1" s="71"/>
      <c r="C1" s="71"/>
      <c r="D1" s="71"/>
      <c r="E1" s="71"/>
      <c r="F1" s="72"/>
      <c r="G1" s="56" t="str">
        <f>$A$1</f>
        <v>令和４年度全九州高等学校体育大会
第７５回　全九州高等学校バレーボール競技大会
(６月１９日)</v>
      </c>
      <c r="H1" s="57"/>
      <c r="I1" s="57"/>
      <c r="J1" s="57"/>
      <c r="K1" s="57"/>
      <c r="L1" s="58"/>
    </row>
    <row r="2" spans="1:12" ht="31.9" customHeight="1">
      <c r="A2" s="59" t="s">
        <v>2</v>
      </c>
      <c r="B2" s="60"/>
      <c r="C2" s="60"/>
      <c r="D2" s="60"/>
      <c r="E2" s="60"/>
      <c r="F2" s="61"/>
      <c r="G2" s="59" t="s">
        <v>2</v>
      </c>
      <c r="H2" s="60"/>
      <c r="I2" s="60"/>
      <c r="J2" s="60"/>
      <c r="K2" s="60"/>
      <c r="L2" s="61"/>
    </row>
    <row r="3" spans="1:12" ht="31.9" customHeight="1">
      <c r="A3" s="62">
        <f>'入場者名簿・検温表(６月1９日用）'!$E$2</f>
        <v>0</v>
      </c>
      <c r="B3" s="63"/>
      <c r="C3" s="63"/>
      <c r="D3" s="63"/>
      <c r="E3" s="64" t="s">
        <v>3</v>
      </c>
      <c r="F3" s="65"/>
      <c r="G3" s="62">
        <f>'入場者名簿・検温表(６月1９日用）'!$E$2</f>
        <v>0</v>
      </c>
      <c r="H3" s="63"/>
      <c r="I3" s="63"/>
      <c r="J3" s="63"/>
      <c r="K3" s="64" t="s">
        <v>3</v>
      </c>
      <c r="L3" s="65"/>
    </row>
    <row r="4" spans="1:12" ht="31.9" customHeight="1">
      <c r="A4" s="1" t="s">
        <v>4</v>
      </c>
      <c r="B4" s="2">
        <v>1</v>
      </c>
      <c r="C4" s="26" t="str">
        <f>VLOOKUP(B4,'入場者名簿・検温表(６月1９日用）'!$A$11:$C$35,2)</f>
        <v>監督</v>
      </c>
      <c r="D4" s="3">
        <f>VLOOKUP(B4,'入場者名簿・検温表(６月1９日用）'!$A$11:$C$35,3,0)</f>
        <v>0</v>
      </c>
      <c r="E4" s="3"/>
      <c r="F4" s="4"/>
      <c r="G4" s="1" t="s">
        <v>4</v>
      </c>
      <c r="H4" s="2">
        <v>2</v>
      </c>
      <c r="I4" s="26" t="str">
        <f>VLOOKUP(H4,'入場者名簿・検温表(６月1９日用）'!$A$11:$C$35,2)</f>
        <v>引率責任者</v>
      </c>
      <c r="J4" s="3">
        <f>VLOOKUP(H4,'入場者名簿・検温表(６月1９日用）'!$A$11:$C$35,3,0)</f>
        <v>0</v>
      </c>
      <c r="K4" s="3"/>
      <c r="L4" s="4"/>
    </row>
    <row r="5" spans="1:12" ht="27" customHeight="1">
      <c r="A5" s="50" t="s">
        <v>11</v>
      </c>
      <c r="B5" s="51"/>
      <c r="C5" s="51"/>
      <c r="D5" s="51"/>
      <c r="E5" s="51"/>
      <c r="F5" s="52"/>
      <c r="G5" s="50" t="s">
        <v>11</v>
      </c>
      <c r="H5" s="66"/>
      <c r="I5" s="66"/>
      <c r="J5" s="66"/>
      <c r="K5" s="66"/>
      <c r="L5" s="67"/>
    </row>
    <row r="6" spans="1:12" ht="27" customHeight="1" thickBot="1">
      <c r="A6" s="53"/>
      <c r="B6" s="54"/>
      <c r="C6" s="54"/>
      <c r="D6" s="54"/>
      <c r="E6" s="54"/>
      <c r="F6" s="55"/>
      <c r="G6" s="68"/>
      <c r="H6" s="69"/>
      <c r="I6" s="69"/>
      <c r="J6" s="69"/>
      <c r="K6" s="69"/>
      <c r="L6" s="70"/>
    </row>
    <row r="7" spans="1:12" ht="40.5" customHeight="1">
      <c r="A7" s="56" t="str">
        <f>$A$1</f>
        <v>令和４年度全九州高等学校体育大会
第７５回　全九州高等学校バレーボール競技大会
(６月１９日)</v>
      </c>
      <c r="B7" s="57"/>
      <c r="C7" s="57"/>
      <c r="D7" s="57"/>
      <c r="E7" s="57"/>
      <c r="F7" s="58"/>
      <c r="G7" s="56" t="str">
        <f>$A$1</f>
        <v>令和４年度全九州高等学校体育大会
第７５回　全九州高等学校バレーボール競技大会
(６月１９日)</v>
      </c>
      <c r="H7" s="57"/>
      <c r="I7" s="57"/>
      <c r="J7" s="57"/>
      <c r="K7" s="57"/>
      <c r="L7" s="58"/>
    </row>
    <row r="8" spans="1:12" ht="31.9" customHeight="1">
      <c r="A8" s="59" t="s">
        <v>2</v>
      </c>
      <c r="B8" s="60"/>
      <c r="C8" s="60"/>
      <c r="D8" s="60"/>
      <c r="E8" s="60"/>
      <c r="F8" s="61"/>
      <c r="G8" s="59" t="s">
        <v>2</v>
      </c>
      <c r="H8" s="60"/>
      <c r="I8" s="60"/>
      <c r="J8" s="60"/>
      <c r="K8" s="60"/>
      <c r="L8" s="61"/>
    </row>
    <row r="9" spans="1:12" ht="31.9" customHeight="1">
      <c r="A9" s="62">
        <f>'入場者名簿・検温表(６月1９日用）'!$E$2</f>
        <v>0</v>
      </c>
      <c r="B9" s="63"/>
      <c r="C9" s="63"/>
      <c r="D9" s="63"/>
      <c r="E9" s="64" t="s">
        <v>3</v>
      </c>
      <c r="F9" s="65"/>
      <c r="G9" s="62">
        <f>'入場者名簿・検温表(６月1９日用）'!$E$2</f>
        <v>0</v>
      </c>
      <c r="H9" s="63"/>
      <c r="I9" s="63"/>
      <c r="J9" s="63"/>
      <c r="K9" s="64" t="s">
        <v>3</v>
      </c>
      <c r="L9" s="65"/>
    </row>
    <row r="10" spans="1:12" ht="31.9" customHeight="1">
      <c r="A10" s="1" t="s">
        <v>4</v>
      </c>
      <c r="B10" s="2">
        <v>3</v>
      </c>
      <c r="C10" s="26" t="str">
        <f>VLOOKUP(B10,'入場者名簿・検温表(６月1９日用）'!$A$11:$C$35,2)</f>
        <v>コーチ</v>
      </c>
      <c r="D10" s="3">
        <f>VLOOKUP(B10,'入場者名簿・検温表(６月1９日用）'!$A$11:$C$35,3,0)</f>
        <v>0</v>
      </c>
      <c r="E10" s="3"/>
      <c r="F10" s="4"/>
      <c r="G10" s="1" t="s">
        <v>4</v>
      </c>
      <c r="H10" s="2">
        <v>4</v>
      </c>
      <c r="I10" s="26" t="str">
        <f>VLOOKUP(H10,'入場者名簿・検温表(６月1９日用）'!$A$11:$C$35,2)</f>
        <v>トレーナー</v>
      </c>
      <c r="J10" s="3">
        <f>VLOOKUP(H10,'入場者名簿・検温表(６月1９日用）'!$A$11:$C$35,3,0)</f>
        <v>0</v>
      </c>
      <c r="K10" s="3"/>
      <c r="L10" s="4"/>
    </row>
    <row r="11" spans="1:12" ht="27" customHeight="1">
      <c r="A11" s="50" t="s">
        <v>11</v>
      </c>
      <c r="B11" s="51"/>
      <c r="C11" s="51"/>
      <c r="D11" s="51"/>
      <c r="E11" s="51"/>
      <c r="F11" s="52"/>
      <c r="G11" s="50" t="s">
        <v>11</v>
      </c>
      <c r="H11" s="51"/>
      <c r="I11" s="51"/>
      <c r="J11" s="51"/>
      <c r="K11" s="51"/>
      <c r="L11" s="52"/>
    </row>
    <row r="12" spans="1:12" ht="27" customHeight="1" thickBot="1">
      <c r="A12" s="53"/>
      <c r="B12" s="54"/>
      <c r="C12" s="54"/>
      <c r="D12" s="54"/>
      <c r="E12" s="54"/>
      <c r="F12" s="55"/>
      <c r="G12" s="53"/>
      <c r="H12" s="54"/>
      <c r="I12" s="54"/>
      <c r="J12" s="54"/>
      <c r="K12" s="54"/>
      <c r="L12" s="55"/>
    </row>
    <row r="13" spans="1:12" ht="40.5" customHeight="1">
      <c r="A13" s="56" t="str">
        <f>$A$1</f>
        <v>令和４年度全九州高等学校体育大会
第７５回　全九州高等学校バレーボール競技大会
(６月１９日)</v>
      </c>
      <c r="B13" s="57"/>
      <c r="C13" s="57"/>
      <c r="D13" s="57"/>
      <c r="E13" s="57"/>
      <c r="F13" s="58"/>
      <c r="G13" s="56" t="str">
        <f>$A$1</f>
        <v>令和４年度全九州高等学校体育大会
第７５回　全九州高等学校バレーボール競技大会
(６月１９日)</v>
      </c>
      <c r="H13" s="57"/>
      <c r="I13" s="57"/>
      <c r="J13" s="57"/>
      <c r="K13" s="57"/>
      <c r="L13" s="58"/>
    </row>
    <row r="14" spans="1:12" ht="31.9" customHeight="1">
      <c r="A14" s="59" t="s">
        <v>2</v>
      </c>
      <c r="B14" s="60"/>
      <c r="C14" s="60"/>
      <c r="D14" s="60"/>
      <c r="E14" s="60"/>
      <c r="F14" s="61"/>
      <c r="G14" s="59" t="s">
        <v>2</v>
      </c>
      <c r="H14" s="60"/>
      <c r="I14" s="60"/>
      <c r="J14" s="60"/>
      <c r="K14" s="60"/>
      <c r="L14" s="61"/>
    </row>
    <row r="15" spans="1:12" ht="31.9" customHeight="1">
      <c r="A15" s="62">
        <f>'入場者名簿・検温表(６月1９日用）'!$E$2</f>
        <v>0</v>
      </c>
      <c r="B15" s="63"/>
      <c r="C15" s="63"/>
      <c r="D15" s="63"/>
      <c r="E15" s="64" t="s">
        <v>3</v>
      </c>
      <c r="F15" s="65"/>
      <c r="G15" s="62">
        <f>'入場者名簿・検温表(６月1９日用）'!$E$2</f>
        <v>0</v>
      </c>
      <c r="H15" s="63"/>
      <c r="I15" s="63"/>
      <c r="J15" s="63"/>
      <c r="K15" s="64" t="s">
        <v>3</v>
      </c>
      <c r="L15" s="65"/>
    </row>
    <row r="16" spans="1:12" ht="31.9" customHeight="1">
      <c r="A16" s="1" t="s">
        <v>4</v>
      </c>
      <c r="B16" s="2">
        <v>5</v>
      </c>
      <c r="C16" s="26" t="str">
        <f>VLOOKUP(B16,'入場者名簿・検温表(６月1９日用）'!$A$11:$C$35,2)</f>
        <v>マネージャー</v>
      </c>
      <c r="D16" s="3">
        <f>VLOOKUP(B16,'入場者名簿・検温表(６月1９日用）'!$A$11:$C$35,3,0)</f>
        <v>0</v>
      </c>
      <c r="E16" s="3"/>
      <c r="F16" s="4"/>
      <c r="G16" s="1" t="s">
        <v>4</v>
      </c>
      <c r="H16" s="2">
        <v>6</v>
      </c>
      <c r="I16" s="3" t="str">
        <f>VLOOKUP(H16,'入場者名簿・検温表(６月1９日用）'!$A$11:$C$35,2)</f>
        <v>選手</v>
      </c>
      <c r="J16" s="3">
        <f>VLOOKUP(H16,'入場者名簿・検温表(６月1９日用）'!$A$11:$C$35,3,0)</f>
        <v>0</v>
      </c>
      <c r="K16" s="3"/>
      <c r="L16" s="4"/>
    </row>
    <row r="17" spans="1:12" ht="27" customHeight="1">
      <c r="A17" s="50" t="s">
        <v>11</v>
      </c>
      <c r="B17" s="51"/>
      <c r="C17" s="51"/>
      <c r="D17" s="51"/>
      <c r="E17" s="51"/>
      <c r="F17" s="52"/>
      <c r="G17" s="50" t="s">
        <v>11</v>
      </c>
      <c r="H17" s="51"/>
      <c r="I17" s="51"/>
      <c r="J17" s="51"/>
      <c r="K17" s="51"/>
      <c r="L17" s="52"/>
    </row>
    <row r="18" spans="1:12" ht="27" customHeight="1" thickBot="1">
      <c r="A18" s="53"/>
      <c r="B18" s="54"/>
      <c r="C18" s="54"/>
      <c r="D18" s="54"/>
      <c r="E18" s="54"/>
      <c r="F18" s="55"/>
      <c r="G18" s="53"/>
      <c r="H18" s="54"/>
      <c r="I18" s="54"/>
      <c r="J18" s="54"/>
      <c r="K18" s="54"/>
      <c r="L18" s="55"/>
    </row>
    <row r="19" spans="1:12" ht="40.5" customHeight="1">
      <c r="A19" s="56" t="str">
        <f>$A$1</f>
        <v>令和４年度全九州高等学校体育大会
第７５回　全九州高等学校バレーボール競技大会
(６月１９日)</v>
      </c>
      <c r="B19" s="57"/>
      <c r="C19" s="57"/>
      <c r="D19" s="57"/>
      <c r="E19" s="57"/>
      <c r="F19" s="58"/>
      <c r="G19" s="56" t="str">
        <f>$A$1</f>
        <v>令和４年度全九州高等学校体育大会
第７５回　全九州高等学校バレーボール競技大会
(６月１９日)</v>
      </c>
      <c r="H19" s="57"/>
      <c r="I19" s="57"/>
      <c r="J19" s="57"/>
      <c r="K19" s="57"/>
      <c r="L19" s="58"/>
    </row>
    <row r="20" spans="1:12" ht="31.9" customHeight="1">
      <c r="A20" s="59" t="s">
        <v>2</v>
      </c>
      <c r="B20" s="60"/>
      <c r="C20" s="60"/>
      <c r="D20" s="60"/>
      <c r="E20" s="60"/>
      <c r="F20" s="61"/>
      <c r="G20" s="59" t="s">
        <v>2</v>
      </c>
      <c r="H20" s="60"/>
      <c r="I20" s="60"/>
      <c r="J20" s="60"/>
      <c r="K20" s="60"/>
      <c r="L20" s="61"/>
    </row>
    <row r="21" spans="1:12" ht="31.9" customHeight="1">
      <c r="A21" s="62">
        <f>'入場者名簿・検温表(６月1９日用）'!$E$2</f>
        <v>0</v>
      </c>
      <c r="B21" s="63"/>
      <c r="C21" s="63"/>
      <c r="D21" s="63"/>
      <c r="E21" s="64" t="s">
        <v>3</v>
      </c>
      <c r="F21" s="65"/>
      <c r="G21" s="62">
        <f>'入場者名簿・検温表(６月1９日用）'!$E$2</f>
        <v>0</v>
      </c>
      <c r="H21" s="63"/>
      <c r="I21" s="63"/>
      <c r="J21" s="63"/>
      <c r="K21" s="64" t="s">
        <v>3</v>
      </c>
      <c r="L21" s="65"/>
    </row>
    <row r="22" spans="1:12" ht="31.9" customHeight="1">
      <c r="A22" s="1" t="s">
        <v>4</v>
      </c>
      <c r="B22" s="2">
        <v>7</v>
      </c>
      <c r="C22" s="3" t="str">
        <f>VLOOKUP(B22,'入場者名簿・検温表(６月1９日用）'!$A$11:$C$35,2)</f>
        <v>選手</v>
      </c>
      <c r="D22" s="3">
        <f>VLOOKUP(B22,'入場者名簿・検温表(６月1９日用）'!$A$11:$C$35,3,0)</f>
        <v>0</v>
      </c>
      <c r="E22" s="3"/>
      <c r="F22" s="4"/>
      <c r="G22" s="1" t="s">
        <v>4</v>
      </c>
      <c r="H22" s="2">
        <v>8</v>
      </c>
      <c r="I22" s="3" t="str">
        <f>VLOOKUP(H22,'入場者名簿・検温表(６月1９日用）'!$A$11:$C$35,2)</f>
        <v>選手</v>
      </c>
      <c r="J22" s="3">
        <f>VLOOKUP(H22,'入場者名簿・検温表(６月1９日用）'!$A$11:$C$35,3,0)</f>
        <v>0</v>
      </c>
      <c r="K22" s="3"/>
      <c r="L22" s="4"/>
    </row>
    <row r="23" spans="1:12" ht="27" customHeight="1">
      <c r="A23" s="50" t="s">
        <v>11</v>
      </c>
      <c r="B23" s="51"/>
      <c r="C23" s="51"/>
      <c r="D23" s="51"/>
      <c r="E23" s="51"/>
      <c r="F23" s="52"/>
      <c r="G23" s="50" t="s">
        <v>11</v>
      </c>
      <c r="H23" s="51"/>
      <c r="I23" s="51"/>
      <c r="J23" s="51"/>
      <c r="K23" s="51"/>
      <c r="L23" s="52"/>
    </row>
    <row r="24" spans="1:12" ht="27" customHeight="1" thickBot="1">
      <c r="A24" s="53"/>
      <c r="B24" s="54"/>
      <c r="C24" s="54"/>
      <c r="D24" s="54"/>
      <c r="E24" s="54"/>
      <c r="F24" s="55"/>
      <c r="G24" s="53"/>
      <c r="H24" s="54"/>
      <c r="I24" s="54"/>
      <c r="J24" s="54"/>
      <c r="K24" s="54"/>
      <c r="L24" s="55"/>
    </row>
    <row r="25" spans="1:12" ht="40.5" customHeight="1">
      <c r="A25" s="56" t="str">
        <f>$A$1</f>
        <v>令和４年度全九州高等学校体育大会
第７５回　全九州高等学校バレーボール競技大会
(６月１９日)</v>
      </c>
      <c r="B25" s="57"/>
      <c r="C25" s="57"/>
      <c r="D25" s="57"/>
      <c r="E25" s="57"/>
      <c r="F25" s="58"/>
      <c r="G25" s="56" t="str">
        <f>$A$1</f>
        <v>令和４年度全九州高等学校体育大会
第７５回　全九州高等学校バレーボール競技大会
(６月１９日)</v>
      </c>
      <c r="H25" s="57"/>
      <c r="I25" s="57"/>
      <c r="J25" s="57"/>
      <c r="K25" s="57"/>
      <c r="L25" s="58"/>
    </row>
    <row r="26" spans="1:12" ht="31.9" customHeight="1">
      <c r="A26" s="59" t="s">
        <v>2</v>
      </c>
      <c r="B26" s="60"/>
      <c r="C26" s="60"/>
      <c r="D26" s="60"/>
      <c r="E26" s="60"/>
      <c r="F26" s="61"/>
      <c r="G26" s="59" t="s">
        <v>2</v>
      </c>
      <c r="H26" s="60"/>
      <c r="I26" s="60"/>
      <c r="J26" s="60"/>
      <c r="K26" s="60"/>
      <c r="L26" s="61"/>
    </row>
    <row r="27" spans="1:12" ht="31.9" customHeight="1">
      <c r="A27" s="62">
        <f>'入場者名簿・検温表(６月1９日用）'!$E$2</f>
        <v>0</v>
      </c>
      <c r="B27" s="63"/>
      <c r="C27" s="63"/>
      <c r="D27" s="63"/>
      <c r="E27" s="64" t="s">
        <v>3</v>
      </c>
      <c r="F27" s="65"/>
      <c r="G27" s="62">
        <f>'入場者名簿・検温表(６月1９日用）'!$E$2</f>
        <v>0</v>
      </c>
      <c r="H27" s="63"/>
      <c r="I27" s="63"/>
      <c r="J27" s="63"/>
      <c r="K27" s="64" t="s">
        <v>3</v>
      </c>
      <c r="L27" s="65"/>
    </row>
    <row r="28" spans="1:12" ht="31.9" customHeight="1">
      <c r="A28" s="1" t="s">
        <v>4</v>
      </c>
      <c r="B28" s="2">
        <v>9</v>
      </c>
      <c r="C28" s="3" t="str">
        <f>VLOOKUP(B28,'入場者名簿・検温表(６月1９日用）'!$A$11:$C$35,2)</f>
        <v>選手</v>
      </c>
      <c r="D28" s="3">
        <f>VLOOKUP(B28,'入場者名簿・検温表(６月1９日用）'!$A$11:$C$35,3,0)</f>
        <v>0</v>
      </c>
      <c r="E28" s="3"/>
      <c r="F28" s="4"/>
      <c r="G28" s="1" t="s">
        <v>4</v>
      </c>
      <c r="H28" s="2">
        <v>10</v>
      </c>
      <c r="I28" s="3" t="str">
        <f>VLOOKUP(H28,'入場者名簿・検温表(６月1９日用）'!$A$11:$C$35,2)</f>
        <v>選手</v>
      </c>
      <c r="J28" s="3">
        <f>VLOOKUP(H28,'入場者名簿・検温表(６月1９日用）'!$A$11:$C$35,3,0)</f>
        <v>0</v>
      </c>
      <c r="K28" s="3"/>
      <c r="L28" s="4"/>
    </row>
    <row r="29" spans="1:12" ht="27" customHeight="1">
      <c r="A29" s="50" t="s">
        <v>11</v>
      </c>
      <c r="B29" s="51"/>
      <c r="C29" s="51"/>
      <c r="D29" s="51"/>
      <c r="E29" s="51"/>
      <c r="F29" s="52"/>
      <c r="G29" s="50" t="s">
        <v>11</v>
      </c>
      <c r="H29" s="51"/>
      <c r="I29" s="51"/>
      <c r="J29" s="51"/>
      <c r="K29" s="51"/>
      <c r="L29" s="52"/>
    </row>
    <row r="30" spans="1:12" ht="27" customHeight="1" thickBot="1">
      <c r="A30" s="53"/>
      <c r="B30" s="54"/>
      <c r="C30" s="54"/>
      <c r="D30" s="54"/>
      <c r="E30" s="54"/>
      <c r="F30" s="55"/>
      <c r="G30" s="53"/>
      <c r="H30" s="54"/>
      <c r="I30" s="54"/>
      <c r="J30" s="54"/>
      <c r="K30" s="54"/>
      <c r="L30" s="55"/>
    </row>
    <row r="31" spans="1:12" ht="40.5" customHeight="1">
      <c r="A31" s="56" t="str">
        <f>$A$1</f>
        <v>令和４年度全九州高等学校体育大会
第７５回　全九州高等学校バレーボール競技大会
(６月１９日)</v>
      </c>
      <c r="B31" s="57"/>
      <c r="C31" s="57"/>
      <c r="D31" s="57"/>
      <c r="E31" s="57"/>
      <c r="F31" s="58"/>
      <c r="G31" s="56" t="str">
        <f>$A$1</f>
        <v>令和４年度全九州高等学校体育大会
第７５回　全九州高等学校バレーボール競技大会
(６月１９日)</v>
      </c>
      <c r="H31" s="57"/>
      <c r="I31" s="57"/>
      <c r="J31" s="57"/>
      <c r="K31" s="57"/>
      <c r="L31" s="58"/>
    </row>
    <row r="32" spans="1:12" ht="31.9" customHeight="1">
      <c r="A32" s="59" t="s">
        <v>2</v>
      </c>
      <c r="B32" s="60"/>
      <c r="C32" s="60"/>
      <c r="D32" s="60"/>
      <c r="E32" s="60"/>
      <c r="F32" s="61"/>
      <c r="G32" s="59" t="s">
        <v>2</v>
      </c>
      <c r="H32" s="60"/>
      <c r="I32" s="60"/>
      <c r="J32" s="60"/>
      <c r="K32" s="60"/>
      <c r="L32" s="61"/>
    </row>
    <row r="33" spans="1:12" ht="31.9" customHeight="1">
      <c r="A33" s="62">
        <f>'入場者名簿・検温表(６月1９日用）'!$E$2</f>
        <v>0</v>
      </c>
      <c r="B33" s="63"/>
      <c r="C33" s="63"/>
      <c r="D33" s="63"/>
      <c r="E33" s="64" t="s">
        <v>3</v>
      </c>
      <c r="F33" s="65"/>
      <c r="G33" s="62">
        <f>'入場者名簿・検温表(６月1９日用）'!$E$2</f>
        <v>0</v>
      </c>
      <c r="H33" s="63"/>
      <c r="I33" s="63"/>
      <c r="J33" s="63"/>
      <c r="K33" s="64" t="s">
        <v>3</v>
      </c>
      <c r="L33" s="65"/>
    </row>
    <row r="34" spans="1:12" ht="31.9" customHeight="1">
      <c r="A34" s="1" t="s">
        <v>4</v>
      </c>
      <c r="B34" s="2">
        <v>11</v>
      </c>
      <c r="C34" s="3" t="str">
        <f>VLOOKUP(B34,'入場者名簿・検温表(６月1９日用）'!$A$11:$C$35,2)</f>
        <v>選手</v>
      </c>
      <c r="D34" s="3">
        <f>VLOOKUP(B34,'入場者名簿・検温表(６月1９日用）'!$A$11:$C$35,3,0)</f>
        <v>0</v>
      </c>
      <c r="E34" s="3"/>
      <c r="F34" s="4"/>
      <c r="G34" s="1" t="s">
        <v>4</v>
      </c>
      <c r="H34" s="2">
        <v>12</v>
      </c>
      <c r="I34" s="3" t="str">
        <f>VLOOKUP(H34,'入場者名簿・検温表(６月1９日用）'!$A$11:$C$35,2)</f>
        <v>選手</v>
      </c>
      <c r="J34" s="3">
        <f>VLOOKUP(H34,'入場者名簿・検温表(６月1９日用）'!$A$11:$C$35,3,0)</f>
        <v>0</v>
      </c>
      <c r="K34" s="3"/>
      <c r="L34" s="4"/>
    </row>
    <row r="35" spans="1:12" ht="27" customHeight="1">
      <c r="A35" s="50" t="s">
        <v>11</v>
      </c>
      <c r="B35" s="51"/>
      <c r="C35" s="51"/>
      <c r="D35" s="51"/>
      <c r="E35" s="51"/>
      <c r="F35" s="52"/>
      <c r="G35" s="50" t="s">
        <v>11</v>
      </c>
      <c r="H35" s="51"/>
      <c r="I35" s="51"/>
      <c r="J35" s="51"/>
      <c r="K35" s="51"/>
      <c r="L35" s="52"/>
    </row>
    <row r="36" spans="1:12" ht="27" customHeight="1" thickBot="1">
      <c r="A36" s="53"/>
      <c r="B36" s="54"/>
      <c r="C36" s="54"/>
      <c r="D36" s="54"/>
      <c r="E36" s="54"/>
      <c r="F36" s="55"/>
      <c r="G36" s="53"/>
      <c r="H36" s="54"/>
      <c r="I36" s="54"/>
      <c r="J36" s="54"/>
      <c r="K36" s="54"/>
      <c r="L36" s="55"/>
    </row>
    <row r="37" spans="1:12" ht="40.5" customHeight="1">
      <c r="A37" s="56" t="str">
        <f>$A$1</f>
        <v>令和４年度全九州高等学校体育大会
第７５回　全九州高等学校バレーボール競技大会
(６月１９日)</v>
      </c>
      <c r="B37" s="57"/>
      <c r="C37" s="57"/>
      <c r="D37" s="57"/>
      <c r="E37" s="57"/>
      <c r="F37" s="58"/>
      <c r="G37" s="56" t="str">
        <f>$A$1</f>
        <v>令和４年度全九州高等学校体育大会
第７５回　全九州高等学校バレーボール競技大会
(６月１９日)</v>
      </c>
      <c r="H37" s="57"/>
      <c r="I37" s="57"/>
      <c r="J37" s="57"/>
      <c r="K37" s="57"/>
      <c r="L37" s="58"/>
    </row>
    <row r="38" spans="1:12" ht="31.9" customHeight="1">
      <c r="A38" s="59" t="s">
        <v>2</v>
      </c>
      <c r="B38" s="60"/>
      <c r="C38" s="60"/>
      <c r="D38" s="60"/>
      <c r="E38" s="60"/>
      <c r="F38" s="61"/>
      <c r="G38" s="59" t="s">
        <v>2</v>
      </c>
      <c r="H38" s="60"/>
      <c r="I38" s="60"/>
      <c r="J38" s="60"/>
      <c r="K38" s="60"/>
      <c r="L38" s="61"/>
    </row>
    <row r="39" spans="1:12" ht="31.9" customHeight="1">
      <c r="A39" s="62">
        <f>'入場者名簿・検温表(６月1９日用）'!$E$2</f>
        <v>0</v>
      </c>
      <c r="B39" s="63"/>
      <c r="C39" s="63"/>
      <c r="D39" s="63"/>
      <c r="E39" s="64" t="s">
        <v>3</v>
      </c>
      <c r="F39" s="65"/>
      <c r="G39" s="62">
        <f>'入場者名簿・検温表(６月1９日用）'!$E$2</f>
        <v>0</v>
      </c>
      <c r="H39" s="63"/>
      <c r="I39" s="63"/>
      <c r="J39" s="63"/>
      <c r="K39" s="64" t="s">
        <v>3</v>
      </c>
      <c r="L39" s="65"/>
    </row>
    <row r="40" spans="1:12" ht="31.9" customHeight="1">
      <c r="A40" s="1" t="s">
        <v>4</v>
      </c>
      <c r="B40" s="2">
        <v>13</v>
      </c>
      <c r="C40" s="3" t="str">
        <f>VLOOKUP(B40,'入場者名簿・検温表(６月1９日用）'!$A$11:$C$35,2)</f>
        <v>選手</v>
      </c>
      <c r="D40" s="3">
        <f>VLOOKUP(B40,'入場者名簿・検温表(６月1９日用）'!$A$11:$C$35,3,0)</f>
        <v>0</v>
      </c>
      <c r="E40" s="3"/>
      <c r="F40" s="4"/>
      <c r="G40" s="1" t="s">
        <v>4</v>
      </c>
      <c r="H40" s="2">
        <v>14</v>
      </c>
      <c r="I40" s="3" t="str">
        <f>VLOOKUP(H40,'入場者名簿・検温表(６月1９日用）'!$A$11:$C$35,2)</f>
        <v>選手</v>
      </c>
      <c r="J40" s="3">
        <f>VLOOKUP(H40,'入場者名簿・検温表(６月1９日用）'!$A$11:$C$35,3,0)</f>
        <v>0</v>
      </c>
      <c r="K40" s="3"/>
      <c r="L40" s="4"/>
    </row>
    <row r="41" spans="1:12" ht="27" customHeight="1">
      <c r="A41" s="50" t="s">
        <v>11</v>
      </c>
      <c r="B41" s="51"/>
      <c r="C41" s="51"/>
      <c r="D41" s="51"/>
      <c r="E41" s="51"/>
      <c r="F41" s="52"/>
      <c r="G41" s="50" t="s">
        <v>11</v>
      </c>
      <c r="H41" s="51"/>
      <c r="I41" s="51"/>
      <c r="J41" s="51"/>
      <c r="K41" s="51"/>
      <c r="L41" s="52"/>
    </row>
    <row r="42" spans="1:12" ht="27" customHeight="1" thickBot="1">
      <c r="A42" s="53"/>
      <c r="B42" s="54"/>
      <c r="C42" s="54"/>
      <c r="D42" s="54"/>
      <c r="E42" s="54"/>
      <c r="F42" s="55"/>
      <c r="G42" s="53"/>
      <c r="H42" s="54"/>
      <c r="I42" s="54"/>
      <c r="J42" s="54"/>
      <c r="K42" s="54"/>
      <c r="L42" s="55"/>
    </row>
    <row r="43" spans="1:12" ht="40.5" customHeight="1">
      <c r="A43" s="56" t="str">
        <f>$A$1</f>
        <v>令和４年度全九州高等学校体育大会
第７５回　全九州高等学校バレーボール競技大会
(６月１９日)</v>
      </c>
      <c r="B43" s="57"/>
      <c r="C43" s="57"/>
      <c r="D43" s="57"/>
      <c r="E43" s="57"/>
      <c r="F43" s="58"/>
      <c r="G43" s="56" t="str">
        <f>$A$1</f>
        <v>令和４年度全九州高等学校体育大会
第７５回　全九州高等学校バレーボール競技大会
(６月１９日)</v>
      </c>
      <c r="H43" s="57"/>
      <c r="I43" s="57"/>
      <c r="J43" s="57"/>
      <c r="K43" s="57"/>
      <c r="L43" s="58"/>
    </row>
    <row r="44" spans="1:12" ht="31.9" customHeight="1">
      <c r="A44" s="59" t="s">
        <v>2</v>
      </c>
      <c r="B44" s="60"/>
      <c r="C44" s="60"/>
      <c r="D44" s="60"/>
      <c r="E44" s="60"/>
      <c r="F44" s="61"/>
      <c r="G44" s="59" t="s">
        <v>2</v>
      </c>
      <c r="H44" s="60"/>
      <c r="I44" s="60"/>
      <c r="J44" s="60"/>
      <c r="K44" s="60"/>
      <c r="L44" s="61"/>
    </row>
    <row r="45" spans="1:12" ht="31.9" customHeight="1">
      <c r="A45" s="62">
        <f>'入場者名簿・検温表(６月1９日用）'!$E$2</f>
        <v>0</v>
      </c>
      <c r="B45" s="63"/>
      <c r="C45" s="63"/>
      <c r="D45" s="63"/>
      <c r="E45" s="64" t="s">
        <v>3</v>
      </c>
      <c r="F45" s="65"/>
      <c r="G45" s="62">
        <f>'入場者名簿・検温表(６月1９日用）'!$E$2</f>
        <v>0</v>
      </c>
      <c r="H45" s="63"/>
      <c r="I45" s="63"/>
      <c r="J45" s="63"/>
      <c r="K45" s="64" t="s">
        <v>3</v>
      </c>
      <c r="L45" s="65"/>
    </row>
    <row r="46" spans="1:12" ht="31.9" customHeight="1">
      <c r="A46" s="1" t="s">
        <v>4</v>
      </c>
      <c r="B46" s="2">
        <v>15</v>
      </c>
      <c r="C46" s="3" t="str">
        <f>VLOOKUP(B46,'入場者名簿・検温表(６月1９日用）'!$A$11:$C$35,2)</f>
        <v>選手</v>
      </c>
      <c r="D46" s="3">
        <f>VLOOKUP(B46,'入場者名簿・検温表(６月1９日用）'!$A$11:$C$35,3,0)</f>
        <v>0</v>
      </c>
      <c r="E46" s="3"/>
      <c r="F46" s="4"/>
      <c r="G46" s="1" t="s">
        <v>4</v>
      </c>
      <c r="H46" s="2">
        <v>16</v>
      </c>
      <c r="I46" s="3" t="str">
        <f>VLOOKUP(H46,'入場者名簿・検温表(６月1９日用）'!$A$11:$C$35,2)</f>
        <v>選手</v>
      </c>
      <c r="J46" s="3">
        <f>VLOOKUP(H46,'入場者名簿・検温表(６月1９日用）'!$A$11:$C$35,3,0)</f>
        <v>0</v>
      </c>
      <c r="K46" s="3"/>
      <c r="L46" s="4"/>
    </row>
    <row r="47" spans="1:12" ht="27" customHeight="1">
      <c r="A47" s="50" t="s">
        <v>11</v>
      </c>
      <c r="B47" s="51"/>
      <c r="C47" s="51"/>
      <c r="D47" s="51"/>
      <c r="E47" s="51"/>
      <c r="F47" s="52"/>
      <c r="G47" s="50" t="s">
        <v>11</v>
      </c>
      <c r="H47" s="51"/>
      <c r="I47" s="51"/>
      <c r="J47" s="51"/>
      <c r="K47" s="51"/>
      <c r="L47" s="52"/>
    </row>
    <row r="48" spans="1:12" ht="27" customHeight="1" thickBot="1">
      <c r="A48" s="53"/>
      <c r="B48" s="54"/>
      <c r="C48" s="54"/>
      <c r="D48" s="54"/>
      <c r="E48" s="54"/>
      <c r="F48" s="55"/>
      <c r="G48" s="53"/>
      <c r="H48" s="54"/>
      <c r="I48" s="54"/>
      <c r="J48" s="54"/>
      <c r="K48" s="54"/>
      <c r="L48" s="55"/>
    </row>
    <row r="49" spans="1:12" ht="40.5" customHeight="1">
      <c r="A49" s="56" t="str">
        <f>$A$1</f>
        <v>令和４年度全九州高等学校体育大会
第７５回　全九州高等学校バレーボール競技大会
(６月１９日)</v>
      </c>
      <c r="B49" s="57"/>
      <c r="C49" s="57"/>
      <c r="D49" s="57"/>
      <c r="E49" s="57"/>
      <c r="F49" s="58"/>
      <c r="G49" s="56" t="str">
        <f>$A$1</f>
        <v>令和４年度全九州高等学校体育大会
第７５回　全九州高等学校バレーボール競技大会
(６月１９日)</v>
      </c>
      <c r="H49" s="57"/>
      <c r="I49" s="57"/>
      <c r="J49" s="57"/>
      <c r="K49" s="57"/>
      <c r="L49" s="58"/>
    </row>
    <row r="50" spans="1:12" ht="31.9" customHeight="1">
      <c r="A50" s="59" t="s">
        <v>2</v>
      </c>
      <c r="B50" s="60"/>
      <c r="C50" s="60"/>
      <c r="D50" s="60"/>
      <c r="E50" s="60"/>
      <c r="F50" s="61"/>
      <c r="G50" s="59" t="s">
        <v>2</v>
      </c>
      <c r="H50" s="60"/>
      <c r="I50" s="60"/>
      <c r="J50" s="60"/>
      <c r="K50" s="60"/>
      <c r="L50" s="61"/>
    </row>
    <row r="51" spans="1:12" ht="31.9" customHeight="1">
      <c r="A51" s="62">
        <f>'入場者名簿・検温表(６月1９日用）'!$E$2</f>
        <v>0</v>
      </c>
      <c r="B51" s="63"/>
      <c r="C51" s="63"/>
      <c r="D51" s="63"/>
      <c r="E51" s="64" t="s">
        <v>3</v>
      </c>
      <c r="F51" s="65"/>
      <c r="G51" s="62">
        <f>'入場者名簿・検温表(６月1９日用）'!$E$2</f>
        <v>0</v>
      </c>
      <c r="H51" s="63"/>
      <c r="I51" s="63"/>
      <c r="J51" s="63"/>
      <c r="K51" s="64" t="s">
        <v>3</v>
      </c>
      <c r="L51" s="65"/>
    </row>
    <row r="52" spans="1:12" ht="31.9" customHeight="1">
      <c r="A52" s="1" t="s">
        <v>4</v>
      </c>
      <c r="B52" s="2">
        <v>17</v>
      </c>
      <c r="C52" s="3" t="str">
        <f>VLOOKUP(B52,'入場者名簿・検温表(６月1９日用）'!$A$11:$C$35,2)</f>
        <v>選手</v>
      </c>
      <c r="D52" s="3">
        <f>VLOOKUP(B52,'入場者名簿・検温表(６月1９日用）'!$A$11:$C$35,3,0)</f>
        <v>0</v>
      </c>
      <c r="E52" s="3"/>
      <c r="F52" s="4"/>
      <c r="G52" s="1" t="s">
        <v>4</v>
      </c>
      <c r="H52" s="2">
        <v>18</v>
      </c>
      <c r="I52" s="3" t="str">
        <f>VLOOKUP(H52,'入場者名簿・検温表(６月1９日用）'!$A$11:$C$35,2)</f>
        <v>選手</v>
      </c>
      <c r="J52" s="3">
        <f>VLOOKUP(H52,'入場者名簿・検温表(６月1９日用）'!$A$11:$C$35,3,0)</f>
        <v>0</v>
      </c>
      <c r="K52" s="3"/>
      <c r="L52" s="4"/>
    </row>
    <row r="53" spans="1:12" ht="27" customHeight="1">
      <c r="A53" s="50" t="s">
        <v>11</v>
      </c>
      <c r="B53" s="51"/>
      <c r="C53" s="51"/>
      <c r="D53" s="51"/>
      <c r="E53" s="51"/>
      <c r="F53" s="52"/>
      <c r="G53" s="50" t="s">
        <v>11</v>
      </c>
      <c r="H53" s="51"/>
      <c r="I53" s="51"/>
      <c r="J53" s="51"/>
      <c r="K53" s="51"/>
      <c r="L53" s="52"/>
    </row>
    <row r="54" spans="1:12" ht="27" customHeight="1" thickBot="1">
      <c r="A54" s="53"/>
      <c r="B54" s="54"/>
      <c r="C54" s="54"/>
      <c r="D54" s="54"/>
      <c r="E54" s="54"/>
      <c r="F54" s="55"/>
      <c r="G54" s="53"/>
      <c r="H54" s="54"/>
      <c r="I54" s="54"/>
      <c r="J54" s="54"/>
      <c r="K54" s="54"/>
      <c r="L54" s="55"/>
    </row>
    <row r="55" spans="1:12" ht="40.5" customHeight="1">
      <c r="A55" s="56" t="str">
        <f>$A$1</f>
        <v>令和４年度全九州高等学校体育大会
第７５回　全九州高等学校バレーボール競技大会
(６月１９日)</v>
      </c>
      <c r="B55" s="57"/>
      <c r="C55" s="57"/>
      <c r="D55" s="57"/>
      <c r="E55" s="57"/>
      <c r="F55" s="58"/>
      <c r="G55" s="56" t="str">
        <f>$A$1</f>
        <v>令和４年度全九州高等学校体育大会
第７５回　全九州高等学校バレーボール競技大会
(６月１９日)</v>
      </c>
      <c r="H55" s="57"/>
      <c r="I55" s="57"/>
      <c r="J55" s="57"/>
      <c r="K55" s="57"/>
      <c r="L55" s="58"/>
    </row>
    <row r="56" spans="1:12" ht="31.9" customHeight="1">
      <c r="A56" s="59" t="s">
        <v>2</v>
      </c>
      <c r="B56" s="60"/>
      <c r="C56" s="60"/>
      <c r="D56" s="60"/>
      <c r="E56" s="60"/>
      <c r="F56" s="61"/>
      <c r="G56" s="59" t="s">
        <v>2</v>
      </c>
      <c r="H56" s="60"/>
      <c r="I56" s="60"/>
      <c r="J56" s="60"/>
      <c r="K56" s="60"/>
      <c r="L56" s="61"/>
    </row>
    <row r="57" spans="1:12" ht="31.9" customHeight="1">
      <c r="A57" s="62">
        <f>'入場者名簿・検温表(６月1９日用）'!$E$2</f>
        <v>0</v>
      </c>
      <c r="B57" s="63"/>
      <c r="C57" s="63"/>
      <c r="D57" s="63"/>
      <c r="E57" s="64" t="s">
        <v>3</v>
      </c>
      <c r="F57" s="65"/>
      <c r="G57" s="62">
        <f>'入場者名簿・検温表(６月1９日用）'!$E$2</f>
        <v>0</v>
      </c>
      <c r="H57" s="63"/>
      <c r="I57" s="63"/>
      <c r="J57" s="63"/>
      <c r="K57" s="64" t="s">
        <v>3</v>
      </c>
      <c r="L57" s="65"/>
    </row>
    <row r="58" spans="1:12" ht="31.9" customHeight="1">
      <c r="A58" s="1" t="s">
        <v>4</v>
      </c>
      <c r="B58" s="2">
        <v>19</v>
      </c>
      <c r="C58" s="3" t="str">
        <f>VLOOKUP(B58,'入場者名簿・検温表(６月1９日用）'!$A$11:$C$35,2)</f>
        <v>選手</v>
      </c>
      <c r="D58" s="3">
        <f>VLOOKUP(B58,'入場者名簿・検温表(６月1９日用）'!$A$11:$C$35,3,0)</f>
        <v>0</v>
      </c>
      <c r="E58" s="3"/>
      <c r="F58" s="4"/>
      <c r="G58" s="1" t="s">
        <v>4</v>
      </c>
      <c r="H58" s="2">
        <v>20</v>
      </c>
      <c r="I58" s="26" t="str">
        <f>VLOOKUP(H58,'入場者名簿・検温表(６月1９日用）'!$A$11:$C$35,2)</f>
        <v>リザーブ</v>
      </c>
      <c r="J58" s="3">
        <f>VLOOKUP(H58,'入場者名簿・検温表(６月1９日用）'!$A$11:$C$35,3,0)</f>
        <v>0</v>
      </c>
      <c r="K58" s="3"/>
      <c r="L58" s="4"/>
    </row>
    <row r="59" spans="1:12" ht="27" customHeight="1">
      <c r="A59" s="50" t="s">
        <v>11</v>
      </c>
      <c r="B59" s="51"/>
      <c r="C59" s="51"/>
      <c r="D59" s="51"/>
      <c r="E59" s="51"/>
      <c r="F59" s="52"/>
      <c r="G59" s="50" t="s">
        <v>11</v>
      </c>
      <c r="H59" s="51"/>
      <c r="I59" s="51"/>
      <c r="J59" s="51"/>
      <c r="K59" s="51"/>
      <c r="L59" s="52"/>
    </row>
    <row r="60" spans="1:12" ht="27" customHeight="1" thickBot="1">
      <c r="A60" s="53"/>
      <c r="B60" s="54"/>
      <c r="C60" s="54"/>
      <c r="D60" s="54"/>
      <c r="E60" s="54"/>
      <c r="F60" s="55"/>
      <c r="G60" s="53"/>
      <c r="H60" s="54"/>
      <c r="I60" s="54"/>
      <c r="J60" s="54"/>
      <c r="K60" s="54"/>
      <c r="L60" s="55"/>
    </row>
    <row r="61" spans="1:12" ht="40.5" customHeight="1">
      <c r="A61" s="56" t="str">
        <f>$A$1</f>
        <v>令和４年度全九州高等学校体育大会
第７５回　全九州高等学校バレーボール競技大会
(６月１９日)</v>
      </c>
      <c r="B61" s="57"/>
      <c r="C61" s="57"/>
      <c r="D61" s="57"/>
      <c r="E61" s="57"/>
      <c r="F61" s="58"/>
      <c r="G61" s="56" t="str">
        <f>$A$1</f>
        <v>令和４年度全九州高等学校体育大会
第７５回　全九州高等学校バレーボール競技大会
(６月１９日)</v>
      </c>
      <c r="H61" s="57"/>
      <c r="I61" s="57"/>
      <c r="J61" s="57"/>
      <c r="K61" s="57"/>
      <c r="L61" s="58"/>
    </row>
    <row r="62" spans="1:12" ht="31.9" customHeight="1">
      <c r="A62" s="59" t="s">
        <v>2</v>
      </c>
      <c r="B62" s="60"/>
      <c r="C62" s="60"/>
      <c r="D62" s="60"/>
      <c r="E62" s="60"/>
      <c r="F62" s="61"/>
      <c r="G62" s="59" t="s">
        <v>2</v>
      </c>
      <c r="H62" s="60"/>
      <c r="I62" s="60"/>
      <c r="J62" s="60"/>
      <c r="K62" s="60"/>
      <c r="L62" s="61"/>
    </row>
    <row r="63" spans="1:12" ht="31.9" customHeight="1">
      <c r="A63" s="62">
        <f>'入場者名簿・検温表(６月1９日用）'!$E$2</f>
        <v>0</v>
      </c>
      <c r="B63" s="63"/>
      <c r="C63" s="63"/>
      <c r="D63" s="63"/>
      <c r="E63" s="64" t="s">
        <v>3</v>
      </c>
      <c r="F63" s="65"/>
      <c r="G63" s="62">
        <f>'入場者名簿・検温表(６月1９日用）'!$E$2</f>
        <v>0</v>
      </c>
      <c r="H63" s="63"/>
      <c r="I63" s="63"/>
      <c r="J63" s="63"/>
      <c r="K63" s="64" t="s">
        <v>3</v>
      </c>
      <c r="L63" s="65"/>
    </row>
    <row r="64" spans="1:12" ht="31.9" customHeight="1">
      <c r="A64" s="1" t="s">
        <v>4</v>
      </c>
      <c r="B64" s="2">
        <v>21</v>
      </c>
      <c r="C64" s="26" t="str">
        <f>VLOOKUP(B64,'入場者名簿・検温表(６月1９日用）'!$A$11:$C$35,2)</f>
        <v>リザーブ</v>
      </c>
      <c r="D64" s="3">
        <f>VLOOKUP(B64,'入場者名簿・検温表(６月1９日用）'!$A$11:$C$35,3,0)</f>
        <v>0</v>
      </c>
      <c r="E64" s="3"/>
      <c r="F64" s="4"/>
      <c r="G64" s="1" t="s">
        <v>4</v>
      </c>
      <c r="H64" s="2">
        <v>22</v>
      </c>
      <c r="I64" s="26" t="str">
        <f>VLOOKUP(H64,'入場者名簿・検温表(６月1９日用）'!$A$11:$C$35,2)</f>
        <v>リザーブ</v>
      </c>
      <c r="J64" s="3">
        <f>VLOOKUP(H64,'入場者名簿・検温表(６月1９日用）'!$A$11:$C$35,3,0)</f>
        <v>0</v>
      </c>
      <c r="K64" s="3"/>
      <c r="L64" s="4"/>
    </row>
    <row r="65" spans="1:12" ht="27" customHeight="1">
      <c r="A65" s="50" t="s">
        <v>11</v>
      </c>
      <c r="B65" s="51"/>
      <c r="C65" s="51"/>
      <c r="D65" s="51"/>
      <c r="E65" s="51"/>
      <c r="F65" s="52"/>
      <c r="G65" s="50" t="s">
        <v>11</v>
      </c>
      <c r="H65" s="51"/>
      <c r="I65" s="51"/>
      <c r="J65" s="51"/>
      <c r="K65" s="51"/>
      <c r="L65" s="52"/>
    </row>
    <row r="66" spans="1:12" ht="27" customHeight="1" thickBot="1">
      <c r="A66" s="53"/>
      <c r="B66" s="54"/>
      <c r="C66" s="54"/>
      <c r="D66" s="54"/>
      <c r="E66" s="54"/>
      <c r="F66" s="55"/>
      <c r="G66" s="53"/>
      <c r="H66" s="54"/>
      <c r="I66" s="54"/>
      <c r="J66" s="54"/>
      <c r="K66" s="54"/>
      <c r="L66" s="55"/>
    </row>
    <row r="67" spans="1:12" ht="40.5" customHeight="1">
      <c r="A67" s="56" t="str">
        <f>$A$1</f>
        <v>令和４年度全九州高等学校体育大会
第７５回　全九州高等学校バレーボール競技大会
(６月１９日)</v>
      </c>
      <c r="B67" s="57"/>
      <c r="C67" s="57"/>
      <c r="D67" s="57"/>
      <c r="E67" s="57"/>
      <c r="F67" s="58"/>
      <c r="G67" s="56" t="str">
        <f>$A$1</f>
        <v>令和４年度全九州高等学校体育大会
第７５回　全九州高等学校バレーボール競技大会
(６月１９日)</v>
      </c>
      <c r="H67" s="57"/>
      <c r="I67" s="57"/>
      <c r="J67" s="57"/>
      <c r="K67" s="57"/>
      <c r="L67" s="58"/>
    </row>
    <row r="68" spans="1:12" ht="31.9" customHeight="1">
      <c r="A68" s="59" t="s">
        <v>2</v>
      </c>
      <c r="B68" s="60"/>
      <c r="C68" s="60"/>
      <c r="D68" s="60"/>
      <c r="E68" s="60"/>
      <c r="F68" s="61"/>
      <c r="G68" s="59" t="s">
        <v>2</v>
      </c>
      <c r="H68" s="60"/>
      <c r="I68" s="60"/>
      <c r="J68" s="60"/>
      <c r="K68" s="60"/>
      <c r="L68" s="61"/>
    </row>
    <row r="69" spans="1:12" ht="31.9" customHeight="1">
      <c r="A69" s="62">
        <f>'入場者名簿・検温表(６月1９日用）'!$E$2</f>
        <v>0</v>
      </c>
      <c r="B69" s="63"/>
      <c r="C69" s="63"/>
      <c r="D69" s="63"/>
      <c r="E69" s="64" t="s">
        <v>3</v>
      </c>
      <c r="F69" s="65"/>
      <c r="G69" s="62">
        <f>'入場者名簿・検温表(６月1９日用）'!$E$2</f>
        <v>0</v>
      </c>
      <c r="H69" s="63"/>
      <c r="I69" s="63"/>
      <c r="J69" s="63"/>
      <c r="K69" s="64" t="s">
        <v>3</v>
      </c>
      <c r="L69" s="65"/>
    </row>
    <row r="70" spans="1:12" ht="31.9" customHeight="1">
      <c r="A70" s="1" t="s">
        <v>4</v>
      </c>
      <c r="B70" s="2">
        <v>23</v>
      </c>
      <c r="C70" s="26" t="str">
        <f>VLOOKUP(B70,'入場者名簿・検温表(６月1９日用）'!$A$11:$C$35,2)</f>
        <v>リザーブ</v>
      </c>
      <c r="D70" s="3">
        <f>VLOOKUP(B70,'入場者名簿・検温表(６月1９日用）'!$A$11:$C$35,3,0)</f>
        <v>0</v>
      </c>
      <c r="E70" s="3"/>
      <c r="F70" s="4"/>
      <c r="G70" s="1" t="s">
        <v>4</v>
      </c>
      <c r="H70" s="2">
        <v>24</v>
      </c>
      <c r="I70" s="26" t="str">
        <f>VLOOKUP(H70,'入場者名簿・検温表(６月1９日用）'!$A$11:$C$35,2)</f>
        <v>リザーブ</v>
      </c>
      <c r="J70" s="3">
        <f>VLOOKUP(H70,'入場者名簿・検温表(６月1９日用）'!$A$11:$C$35,3,0)</f>
        <v>0</v>
      </c>
      <c r="K70" s="3"/>
      <c r="L70" s="4"/>
    </row>
    <row r="71" spans="1:12" ht="27" customHeight="1">
      <c r="A71" s="50" t="s">
        <v>11</v>
      </c>
      <c r="B71" s="51"/>
      <c r="C71" s="51"/>
      <c r="D71" s="51"/>
      <c r="E71" s="51"/>
      <c r="F71" s="52"/>
      <c r="G71" s="50" t="s">
        <v>11</v>
      </c>
      <c r="H71" s="51"/>
      <c r="I71" s="51"/>
      <c r="J71" s="51"/>
      <c r="K71" s="51"/>
      <c r="L71" s="52"/>
    </row>
    <row r="72" spans="1:12" ht="27" customHeight="1" thickBot="1">
      <c r="A72" s="53"/>
      <c r="B72" s="54"/>
      <c r="C72" s="54"/>
      <c r="D72" s="54"/>
      <c r="E72" s="54"/>
      <c r="F72" s="55"/>
      <c r="G72" s="53"/>
      <c r="H72" s="54"/>
      <c r="I72" s="54"/>
      <c r="J72" s="54"/>
      <c r="K72" s="54"/>
      <c r="L72" s="55"/>
    </row>
    <row r="73" spans="1:12" ht="40.5" customHeight="1">
      <c r="A73" s="56" t="str">
        <f>$A$1</f>
        <v>令和４年度全九州高等学校体育大会
第７５回　全九州高等学校バレーボール競技大会
(６月１９日)</v>
      </c>
      <c r="B73" s="57"/>
      <c r="C73" s="57"/>
      <c r="D73" s="57"/>
      <c r="E73" s="57"/>
      <c r="F73" s="58"/>
      <c r="G73" s="56"/>
      <c r="H73" s="57"/>
      <c r="I73" s="57"/>
      <c r="J73" s="57"/>
      <c r="K73" s="57"/>
      <c r="L73" s="58"/>
    </row>
    <row r="74" spans="1:12" ht="31.9" customHeight="1">
      <c r="A74" s="59" t="s">
        <v>2</v>
      </c>
      <c r="B74" s="60"/>
      <c r="C74" s="60"/>
      <c r="D74" s="60"/>
      <c r="E74" s="60"/>
      <c r="F74" s="61"/>
      <c r="G74" s="59"/>
      <c r="H74" s="60"/>
      <c r="I74" s="60"/>
      <c r="J74" s="60"/>
      <c r="K74" s="60"/>
      <c r="L74" s="61"/>
    </row>
    <row r="75" spans="1:12" ht="31.9" customHeight="1">
      <c r="A75" s="62">
        <f>'入場者名簿・検温表(６月1９日用）'!$E$2</f>
        <v>0</v>
      </c>
      <c r="B75" s="63"/>
      <c r="C75" s="63"/>
      <c r="D75" s="63"/>
      <c r="E75" s="64" t="s">
        <v>3</v>
      </c>
      <c r="F75" s="65"/>
      <c r="G75" s="62"/>
      <c r="H75" s="63"/>
      <c r="I75" s="63"/>
      <c r="J75" s="63"/>
      <c r="K75" s="64"/>
      <c r="L75" s="65"/>
    </row>
    <row r="76" spans="1:12" ht="31.9" customHeight="1">
      <c r="A76" s="1" t="s">
        <v>4</v>
      </c>
      <c r="B76" s="2">
        <v>25</v>
      </c>
      <c r="C76" s="26" t="str">
        <f>VLOOKUP(B76,'入場者名簿・検温表(６月1９日用）'!$A$11:$C$35,2)</f>
        <v>リザーブ</v>
      </c>
      <c r="D76" s="3">
        <f>VLOOKUP(B76,'入場者名簿・検温表(６月1９日用）'!$A$11:$C$35,3,0)</f>
        <v>0</v>
      </c>
      <c r="E76" s="3"/>
      <c r="F76" s="4"/>
      <c r="G76" s="1"/>
      <c r="H76" s="2"/>
      <c r="I76" s="26"/>
      <c r="J76" s="3"/>
      <c r="K76" s="3"/>
      <c r="L76" s="4"/>
    </row>
    <row r="77" spans="1:12" ht="27" customHeight="1">
      <c r="A77" s="50" t="s">
        <v>11</v>
      </c>
      <c r="B77" s="51"/>
      <c r="C77" s="51"/>
      <c r="D77" s="51"/>
      <c r="E77" s="51"/>
      <c r="F77" s="52"/>
      <c r="G77" s="50"/>
      <c r="H77" s="51"/>
      <c r="I77" s="51"/>
      <c r="J77" s="51"/>
      <c r="K77" s="51"/>
      <c r="L77" s="52"/>
    </row>
    <row r="78" spans="1:12" ht="27" customHeight="1" thickBot="1">
      <c r="A78" s="53"/>
      <c r="B78" s="54"/>
      <c r="C78" s="54"/>
      <c r="D78" s="54"/>
      <c r="E78" s="54"/>
      <c r="F78" s="55"/>
      <c r="G78" s="53"/>
      <c r="H78" s="54"/>
      <c r="I78" s="54"/>
      <c r="J78" s="54"/>
      <c r="K78" s="54"/>
      <c r="L78" s="55"/>
    </row>
  </sheetData>
  <mergeCells count="130">
    <mergeCell ref="A5:F6"/>
    <mergeCell ref="G5:L6"/>
    <mergeCell ref="A7:F7"/>
    <mergeCell ref="G7:L7"/>
    <mergeCell ref="A8:F8"/>
    <mergeCell ref="G8:L8"/>
    <mergeCell ref="A1:F1"/>
    <mergeCell ref="G1:L1"/>
    <mergeCell ref="A2:F2"/>
    <mergeCell ref="G2:L2"/>
    <mergeCell ref="A3:D3"/>
    <mergeCell ref="E3:F3"/>
    <mergeCell ref="G3:J3"/>
    <mergeCell ref="K3:L3"/>
    <mergeCell ref="A13:F13"/>
    <mergeCell ref="G13:L13"/>
    <mergeCell ref="A14:F14"/>
    <mergeCell ref="G14:L14"/>
    <mergeCell ref="A15:D15"/>
    <mergeCell ref="E15:F15"/>
    <mergeCell ref="G15:J15"/>
    <mergeCell ref="K15:L15"/>
    <mergeCell ref="A9:D9"/>
    <mergeCell ref="E9:F9"/>
    <mergeCell ref="G9:J9"/>
    <mergeCell ref="K9:L9"/>
    <mergeCell ref="A11:F12"/>
    <mergeCell ref="G11:L12"/>
    <mergeCell ref="A21:D21"/>
    <mergeCell ref="E21:F21"/>
    <mergeCell ref="G21:J21"/>
    <mergeCell ref="K21:L21"/>
    <mergeCell ref="A23:F24"/>
    <mergeCell ref="G23:L24"/>
    <mergeCell ref="A17:F18"/>
    <mergeCell ref="G17:L18"/>
    <mergeCell ref="A19:F19"/>
    <mergeCell ref="G19:L19"/>
    <mergeCell ref="A20:F20"/>
    <mergeCell ref="G20:L20"/>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45:D45"/>
    <mergeCell ref="E45:F45"/>
    <mergeCell ref="G45:J45"/>
    <mergeCell ref="K45:L45"/>
    <mergeCell ref="A47:F48"/>
    <mergeCell ref="G47:L48"/>
    <mergeCell ref="A41:F42"/>
    <mergeCell ref="G41:L42"/>
    <mergeCell ref="A43:F43"/>
    <mergeCell ref="G43:L43"/>
    <mergeCell ref="A44:F44"/>
    <mergeCell ref="G44:L44"/>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69:D69"/>
    <mergeCell ref="E69:F69"/>
    <mergeCell ref="G69:J69"/>
    <mergeCell ref="K69:L69"/>
    <mergeCell ref="A71:F72"/>
    <mergeCell ref="G71:L72"/>
    <mergeCell ref="A65:F66"/>
    <mergeCell ref="G65:L66"/>
    <mergeCell ref="A67:F67"/>
    <mergeCell ref="G67:L67"/>
    <mergeCell ref="A68:F68"/>
    <mergeCell ref="G68:L68"/>
    <mergeCell ref="A77:F78"/>
    <mergeCell ref="G77:L78"/>
    <mergeCell ref="A73:F73"/>
    <mergeCell ref="G73:L73"/>
    <mergeCell ref="A74:F74"/>
    <mergeCell ref="G74:L74"/>
    <mergeCell ref="A75:D75"/>
    <mergeCell ref="E75:F75"/>
    <mergeCell ref="G75:J75"/>
    <mergeCell ref="K75:L75"/>
  </mergeCells>
  <phoneticPr fontId="1"/>
  <pageMargins left="0.23622047244094491" right="0.23622047244094491" top="0.35433070866141736" bottom="0.35433070866141736" header="0" footer="0"/>
  <pageSetup paperSize="9" orientation="portrait" r:id="rId1"/>
  <rowBreaks count="3" manualBreakCount="3">
    <brk id="24" max="16383" man="1"/>
    <brk id="48" max="16383" man="1"/>
    <brk id="72"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DE854A1C2C482449E9F7C335CC2E062" ma:contentTypeVersion="1" ma:contentTypeDescription="新しいドキュメントを作成します。" ma:contentTypeScope="" ma:versionID="c55435b856d069c1e8d45ac4e9500c92">
  <xsd:schema xmlns:xsd="http://www.w3.org/2001/XMLSchema" xmlns:xs="http://www.w3.org/2001/XMLSchema" xmlns:p="http://schemas.microsoft.com/office/2006/metadata/properties" xmlns:ns2="34bf6b23-2f3a-4435-a453-975cfa5da90d" targetNamespace="http://schemas.microsoft.com/office/2006/metadata/properties" ma:root="true" ma:fieldsID="508939a5c28a9cf7e3b87b1aa7c96ed2" ns2:_="">
    <xsd:import namespace="34bf6b23-2f3a-4435-a453-975cfa5da9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f6b23-2f3a-4435-a453-975cfa5da90d"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66E43-0F64-4D31-B40D-D970F0B36A4A}">
  <ds:schemaRefs>
    <ds:schemaRef ds:uri="http://schemas.microsoft.com/sharepoint/v3/contenttype/forms"/>
  </ds:schemaRefs>
</ds:datastoreItem>
</file>

<file path=customXml/itemProps2.xml><?xml version="1.0" encoding="utf-8"?>
<ds:datastoreItem xmlns:ds="http://schemas.openxmlformats.org/officeDocument/2006/customXml" ds:itemID="{CC6638CB-55FA-4FF9-88DD-A6B7ADB680C3}">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dcmitype/"/>
    <ds:schemaRef ds:uri="34bf6b23-2f3a-4435-a453-975cfa5da90d"/>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6A420C53-316D-4722-AFCF-7D2C14D7F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f6b23-2f3a-4435-a453-975cfa5da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入場者名簿・検温表(６月17日用）</vt:lpstr>
      <vt:lpstr>入場許可証（６月17日用）</vt:lpstr>
      <vt:lpstr>入場者名簿・検温表(６月1８日用）</vt:lpstr>
      <vt:lpstr>入場許可証（６月1８日用）</vt:lpstr>
      <vt:lpstr>入場者名簿・検温表(６月1９日用）</vt:lpstr>
      <vt:lpstr>入場許可証（６月1９日用）</vt:lpstr>
      <vt:lpstr>'入場許可証（６月17日用）'!Print_Area</vt:lpstr>
      <vt:lpstr>'入場許可証（６月1８日用）'!Print_Area</vt:lpstr>
      <vt:lpstr>'入場許可証（６月1９日用）'!Print_Area</vt:lpstr>
      <vt:lpstr>'入場者名簿・検温表(６月17日用）'!Print_Area</vt:lpstr>
      <vt:lpstr>'入場者名簿・検温表(６月1８日用）'!Print_Area</vt:lpstr>
      <vt:lpstr>'入場者名簿・検温表(６月1９日用）'!Print_Area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sumiko</dc:creator>
  <cp:lastModifiedBy>Local-admin</cp:lastModifiedBy>
  <cp:lastPrinted>2022-05-26T00:13:50Z</cp:lastPrinted>
  <dcterms:created xsi:type="dcterms:W3CDTF">2020-06-22T05:21:26Z</dcterms:created>
  <dcterms:modified xsi:type="dcterms:W3CDTF">2022-05-27T02:43:44Z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0x0101008DE854A1C2C482449E9F7C335CC2E062</vt:lpwstr>
  </property>
</Properties>
</file>